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成绩公示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成绩公示!$A$2:$L$65</definedName>
    <definedName name="_xlnm.Print_Area" localSheetId="0">成绩公示!$A$1:$L$65</definedName>
  </definedNames>
  <calcPr calcId="144525"/>
</workbook>
</file>

<file path=xl/sharedStrings.xml><?xml version="1.0" encoding="utf-8"?>
<sst xmlns="http://schemas.openxmlformats.org/spreadsheetml/2006/main" count="421" uniqueCount="197">
  <si>
    <t>2023年福州市晋安区卫健系统事业单位公开招聘综合成绩公示</t>
  </si>
  <si>
    <t>序号</t>
  </si>
  <si>
    <t>考生姓名</t>
  </si>
  <si>
    <t>性别</t>
  </si>
  <si>
    <t>准考证号码</t>
  </si>
  <si>
    <t>招聘单位</t>
  </si>
  <si>
    <t>岗位代码</t>
  </si>
  <si>
    <t>岗位名称</t>
  </si>
  <si>
    <r>
      <t>招聘</t>
    </r>
    <r>
      <rPr>
        <b/>
        <sz val="12"/>
        <rFont val="Verdana"/>
        <charset val="0"/>
      </rPr>
      <t xml:space="preserve">
</t>
    </r>
    <r>
      <rPr>
        <b/>
        <sz val="12"/>
        <rFont val="宋体"/>
        <charset val="0"/>
      </rPr>
      <t>人数</t>
    </r>
  </si>
  <si>
    <r>
      <t>笔试</t>
    </r>
    <r>
      <rPr>
        <b/>
        <sz val="12"/>
        <rFont val="Verdana"/>
        <charset val="0"/>
      </rPr>
      <t xml:space="preserve">
</t>
    </r>
    <r>
      <rPr>
        <b/>
        <sz val="12"/>
        <rFont val="宋体"/>
        <charset val="0"/>
      </rPr>
      <t>成绩</t>
    </r>
  </si>
  <si>
    <t>面试
成绩</t>
  </si>
  <si>
    <t>综合
成绩</t>
  </si>
  <si>
    <t>名次</t>
  </si>
  <si>
    <t>苏艳玲</t>
  </si>
  <si>
    <t>女</t>
  </si>
  <si>
    <t>202323010100114</t>
  </si>
  <si>
    <t>福州市晋安区医院</t>
  </si>
  <si>
    <t>230101</t>
  </si>
  <si>
    <t>内科</t>
  </si>
  <si>
    <t>邱丽雯</t>
  </si>
  <si>
    <t>202323010100111</t>
  </si>
  <si>
    <t>李晓妤</t>
  </si>
  <si>
    <t>202323010100117</t>
  </si>
  <si>
    <t>61.6</t>
  </si>
  <si>
    <t>吴诗纯</t>
  </si>
  <si>
    <t>202323010100116</t>
  </si>
  <si>
    <t>缺考</t>
  </si>
  <si>
    <t>/</t>
  </si>
  <si>
    <t>高瑜</t>
  </si>
  <si>
    <t>男</t>
  </si>
  <si>
    <t>202323010200215</t>
  </si>
  <si>
    <t>230102</t>
  </si>
  <si>
    <t>外科</t>
  </si>
  <si>
    <t>黄永祺</t>
  </si>
  <si>
    <t>202323010200207</t>
  </si>
  <si>
    <t>徐晓钟</t>
  </si>
  <si>
    <t>202323010200214</t>
  </si>
  <si>
    <t>张婉璐</t>
  </si>
  <si>
    <t>202323010200221</t>
  </si>
  <si>
    <t>李少铭</t>
  </si>
  <si>
    <t>202323010200216</t>
  </si>
  <si>
    <t>李洋</t>
  </si>
  <si>
    <t>202323010200211</t>
  </si>
  <si>
    <t>郭浩天</t>
  </si>
  <si>
    <t>202323010300225</t>
  </si>
  <si>
    <t>230103</t>
  </si>
  <si>
    <t>急危重症科</t>
  </si>
  <si>
    <t>张轩</t>
  </si>
  <si>
    <t>202323010400301</t>
  </si>
  <si>
    <t>230104</t>
  </si>
  <si>
    <t>吴佳秀</t>
  </si>
  <si>
    <t>202323010500309</t>
  </si>
  <si>
    <t>230105</t>
  </si>
  <si>
    <t>皮肤科</t>
  </si>
  <si>
    <t>郑秀良</t>
  </si>
  <si>
    <t>202323010500313</t>
  </si>
  <si>
    <t>郑艳芳</t>
  </si>
  <si>
    <t>202323010500310</t>
  </si>
  <si>
    <t>63.5</t>
  </si>
  <si>
    <t>廖雪明</t>
  </si>
  <si>
    <t>202323010600319</t>
  </si>
  <si>
    <t>230106</t>
  </si>
  <si>
    <t>康复科</t>
  </si>
  <si>
    <t>郑小梅</t>
  </si>
  <si>
    <t>202323010600316</t>
  </si>
  <si>
    <t>张铖鑫</t>
  </si>
  <si>
    <t>202323010700320</t>
  </si>
  <si>
    <t>230107</t>
  </si>
  <si>
    <t>麻醉科</t>
  </si>
  <si>
    <t>黄星翔</t>
  </si>
  <si>
    <t>202323010700323</t>
  </si>
  <si>
    <t>周亮</t>
  </si>
  <si>
    <t>202323010800327</t>
  </si>
  <si>
    <t>230108</t>
  </si>
  <si>
    <t>急诊科（桂湖院区）</t>
  </si>
  <si>
    <t>张婷</t>
  </si>
  <si>
    <t>202323010900405</t>
  </si>
  <si>
    <t>230109</t>
  </si>
  <si>
    <t>林君萍</t>
  </si>
  <si>
    <t>202323010900403</t>
  </si>
  <si>
    <t>陈小艺</t>
  </si>
  <si>
    <t>23011128195</t>
  </si>
  <si>
    <t>230111</t>
  </si>
  <si>
    <t>妇产科</t>
  </si>
  <si>
    <t>免笔试</t>
  </si>
  <si>
    <t>郑雅</t>
  </si>
  <si>
    <t>23011125033</t>
  </si>
  <si>
    <t>陈丹娅</t>
  </si>
  <si>
    <t>23011130214</t>
  </si>
  <si>
    <t>陶金晶</t>
  </si>
  <si>
    <t>23011128032</t>
  </si>
  <si>
    <t>兰羽</t>
  </si>
  <si>
    <t>23011127468</t>
  </si>
  <si>
    <t>陈凯云</t>
  </si>
  <si>
    <t>23011127737</t>
  </si>
  <si>
    <t>吴天舒</t>
  </si>
  <si>
    <t>202323011200419</t>
  </si>
  <si>
    <t>230112</t>
  </si>
  <si>
    <t>口腔科</t>
  </si>
  <si>
    <t>姚君缘</t>
  </si>
  <si>
    <t>202323011200504</t>
  </si>
  <si>
    <t>郑宝宙</t>
  </si>
  <si>
    <t>202323011200427</t>
  </si>
  <si>
    <t>刘燕芳</t>
  </si>
  <si>
    <t>202323011400519</t>
  </si>
  <si>
    <t>福州市晋安区疾病预防控制中心</t>
  </si>
  <si>
    <t>230114</t>
  </si>
  <si>
    <t>公卫医师</t>
  </si>
  <si>
    <t>吴意成</t>
  </si>
  <si>
    <t>202323011400520</t>
  </si>
  <si>
    <t>阮文倩</t>
  </si>
  <si>
    <t>202323011400525</t>
  </si>
  <si>
    <t>黄陈凤</t>
  </si>
  <si>
    <t>202323011500604</t>
  </si>
  <si>
    <t>晋安区妇幼保健院</t>
  </si>
  <si>
    <t>230115</t>
  </si>
  <si>
    <t>妇产</t>
  </si>
  <si>
    <t>郑林钦</t>
  </si>
  <si>
    <t>202323011500607</t>
  </si>
  <si>
    <t>郑莉莉</t>
  </si>
  <si>
    <t>202323011500606</t>
  </si>
  <si>
    <t>陈丽华</t>
  </si>
  <si>
    <t>202323011600618</t>
  </si>
  <si>
    <t>晋安区新店镇卫生院</t>
  </si>
  <si>
    <t>230116</t>
  </si>
  <si>
    <t>护理</t>
  </si>
  <si>
    <t>徐琼琼</t>
  </si>
  <si>
    <t>202323011600630</t>
  </si>
  <si>
    <t>王炜声</t>
  </si>
  <si>
    <t>202323011701127</t>
  </si>
  <si>
    <t>230117</t>
  </si>
  <si>
    <t>检验</t>
  </si>
  <si>
    <t>滕文豪</t>
  </si>
  <si>
    <t>202323011700904</t>
  </si>
  <si>
    <t>林依杰</t>
  </si>
  <si>
    <t>202323011700809</t>
  </si>
  <si>
    <t>黄凯新</t>
  </si>
  <si>
    <t>202323011801407</t>
  </si>
  <si>
    <t>230118</t>
  </si>
  <si>
    <t>临床</t>
  </si>
  <si>
    <t>林园园</t>
  </si>
  <si>
    <t>202323011801522</t>
  </si>
  <si>
    <t>余唯溶</t>
  </si>
  <si>
    <t>202323011801529</t>
  </si>
  <si>
    <t>张海香</t>
  </si>
  <si>
    <t>202323012001709</t>
  </si>
  <si>
    <t>晋安区鼓山镇卫生院</t>
  </si>
  <si>
    <t>230120</t>
  </si>
  <si>
    <t>儿科</t>
  </si>
  <si>
    <t>郭婷</t>
  </si>
  <si>
    <t>202323012001707</t>
  </si>
  <si>
    <t>郑乔镔</t>
  </si>
  <si>
    <t>202323012001713</t>
  </si>
  <si>
    <t>王秋玲</t>
  </si>
  <si>
    <t>202323012101717</t>
  </si>
  <si>
    <t>230121</t>
  </si>
  <si>
    <t>影像科</t>
  </si>
  <si>
    <t>郭瑞红</t>
  </si>
  <si>
    <t>202323012101724</t>
  </si>
  <si>
    <t>邱雅齐</t>
  </si>
  <si>
    <t>202323012201913</t>
  </si>
  <si>
    <t>230122</t>
  </si>
  <si>
    <t>郑敏敏</t>
  </si>
  <si>
    <t>202323012202222</t>
  </si>
  <si>
    <t>谢爱华</t>
  </si>
  <si>
    <t>202323012201905</t>
  </si>
  <si>
    <t>郑燕琴</t>
  </si>
  <si>
    <t>202323012300414</t>
  </si>
  <si>
    <t>晋安区茶园街道社区卫生服务中心</t>
  </si>
  <si>
    <t>230123</t>
  </si>
  <si>
    <t>黄晓红</t>
  </si>
  <si>
    <t>202323012302720</t>
  </si>
  <si>
    <t>林云</t>
  </si>
  <si>
    <t>202323012302705</t>
  </si>
  <si>
    <t>林杰</t>
  </si>
  <si>
    <t>202323012401109</t>
  </si>
  <si>
    <t>晋安区王庄街道社区卫生服务中心</t>
  </si>
  <si>
    <t>230124</t>
  </si>
  <si>
    <t>B超</t>
  </si>
  <si>
    <t>陈玉琳</t>
  </si>
  <si>
    <t>202323012401104</t>
  </si>
  <si>
    <t>揭丝丝</t>
  </si>
  <si>
    <t>202323012401105</t>
  </si>
  <si>
    <t>柳莉娜</t>
  </si>
  <si>
    <t>202323012501426</t>
  </si>
  <si>
    <t>晋安区象园街道社区卫生服务中心</t>
  </si>
  <si>
    <t>230125</t>
  </si>
  <si>
    <t>药学</t>
  </si>
  <si>
    <t>林斯捷</t>
  </si>
  <si>
    <t>202323012501210</t>
  </si>
  <si>
    <t>林萍</t>
  </si>
  <si>
    <t>202323012501203</t>
  </si>
  <si>
    <t>71.6</t>
  </si>
  <si>
    <t>林亚玲</t>
  </si>
  <si>
    <t>202323012601718</t>
  </si>
  <si>
    <t>晋安区宦溪镇卫生院</t>
  </si>
  <si>
    <t>230126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</si>
</sst>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Verdana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5"/>
  <sheetViews>
    <sheetView tabSelected="1" workbookViewId="0">
      <selection activeCell="N15" sqref="N15"/>
    </sheetView>
  </sheetViews>
  <sheetFormatPr defaultColWidth="9" defaultRowHeight="13.5"/>
  <cols>
    <col min="1" max="1" width="5.75" style="3" customWidth="1"/>
    <col min="2" max="2" width="10.25" style="3" customWidth="1"/>
    <col min="3" max="3" width="6.75" style="3" customWidth="1"/>
    <col min="4" max="4" width="18" style="3" customWidth="1"/>
    <col min="5" max="5" width="29.5" style="3" customWidth="1"/>
    <col min="6" max="6" width="9" style="3"/>
    <col min="7" max="7" width="16.125" style="3" customWidth="1"/>
    <col min="8" max="8" width="6.375" style="3" customWidth="1"/>
    <col min="9" max="9" width="7" style="3" customWidth="1"/>
    <col min="10" max="10" width="7.625" style="4" customWidth="1"/>
    <col min="11" max="11" width="8.25" style="5" customWidth="1"/>
    <col min="12" max="12" width="8" style="3" customWidth="1"/>
    <col min="13" max="16384" width="9" style="6"/>
  </cols>
  <sheetData>
    <row r="1" ht="37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14"/>
      <c r="L1" s="7"/>
    </row>
    <row r="2" s="1" customFormat="1" ht="31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9" t="s">
        <v>10</v>
      </c>
      <c r="K2" s="15" t="s">
        <v>11</v>
      </c>
      <c r="L2" s="9" t="s">
        <v>12</v>
      </c>
    </row>
    <row r="3" s="2" customFormat="1" ht="21.25" customHeight="1" spans="1:12">
      <c r="A3" s="10">
        <v>1</v>
      </c>
      <c r="B3" s="10" t="s">
        <v>13</v>
      </c>
      <c r="C3" s="10" t="s">
        <v>14</v>
      </c>
      <c r="D3" s="10" t="s">
        <v>15</v>
      </c>
      <c r="E3" s="10" t="s">
        <v>16</v>
      </c>
      <c r="F3" s="10" t="s">
        <v>17</v>
      </c>
      <c r="G3" s="10" t="s">
        <v>18</v>
      </c>
      <c r="H3" s="11">
        <v>2</v>
      </c>
      <c r="I3" s="11">
        <v>76.2</v>
      </c>
      <c r="J3" s="11">
        <v>73.98</v>
      </c>
      <c r="K3" s="16">
        <f t="shared" ref="K3:K11" si="0">(I3+J3)/2</f>
        <v>75.09</v>
      </c>
      <c r="L3" s="11">
        <v>1</v>
      </c>
    </row>
    <row r="4" s="2" customFormat="1" ht="21.25" customHeight="1" spans="1:12">
      <c r="A4" s="10">
        <v>2</v>
      </c>
      <c r="B4" s="10" t="s">
        <v>19</v>
      </c>
      <c r="C4" s="10" t="s">
        <v>14</v>
      </c>
      <c r="D4" s="10" t="s">
        <v>20</v>
      </c>
      <c r="E4" s="10" t="s">
        <v>16</v>
      </c>
      <c r="F4" s="10" t="s">
        <v>17</v>
      </c>
      <c r="G4" s="10" t="s">
        <v>18</v>
      </c>
      <c r="H4" s="11">
        <v>2</v>
      </c>
      <c r="I4" s="11">
        <v>61.8</v>
      </c>
      <c r="J4" s="11">
        <v>79.51</v>
      </c>
      <c r="K4" s="16">
        <f t="shared" si="0"/>
        <v>70.655</v>
      </c>
      <c r="L4" s="11">
        <v>2</v>
      </c>
    </row>
    <row r="5" s="1" customFormat="1" ht="21.25" customHeight="1" spans="1:12">
      <c r="A5" s="10">
        <v>3</v>
      </c>
      <c r="B5" s="12" t="s">
        <v>21</v>
      </c>
      <c r="C5" s="12" t="s">
        <v>14</v>
      </c>
      <c r="D5" s="12" t="s">
        <v>22</v>
      </c>
      <c r="E5" s="12" t="s">
        <v>16</v>
      </c>
      <c r="F5" s="10" t="s">
        <v>17</v>
      </c>
      <c r="G5" s="12" t="s">
        <v>18</v>
      </c>
      <c r="H5" s="13">
        <v>2</v>
      </c>
      <c r="I5" s="12" t="s">
        <v>23</v>
      </c>
      <c r="J5" s="12">
        <v>76.47</v>
      </c>
      <c r="K5" s="16">
        <f t="shared" si="0"/>
        <v>69.035</v>
      </c>
      <c r="L5" s="13">
        <v>3</v>
      </c>
    </row>
    <row r="6" s="1" customFormat="1" ht="21.25" customHeight="1" spans="1:12">
      <c r="A6" s="10">
        <v>4</v>
      </c>
      <c r="B6" s="12" t="s">
        <v>24</v>
      </c>
      <c r="C6" s="12" t="s">
        <v>14</v>
      </c>
      <c r="D6" s="12" t="s">
        <v>25</v>
      </c>
      <c r="E6" s="12" t="s">
        <v>16</v>
      </c>
      <c r="F6" s="12" t="s">
        <v>17</v>
      </c>
      <c r="G6" s="12" t="s">
        <v>18</v>
      </c>
      <c r="H6" s="13">
        <v>2</v>
      </c>
      <c r="I6" s="13">
        <v>83.3</v>
      </c>
      <c r="J6" s="13" t="s">
        <v>26</v>
      </c>
      <c r="K6" s="16" t="s">
        <v>27</v>
      </c>
      <c r="L6" s="13" t="s">
        <v>27</v>
      </c>
    </row>
    <row r="7" s="2" customFormat="1" ht="21.25" customHeight="1" spans="1:12">
      <c r="A7" s="10">
        <v>5</v>
      </c>
      <c r="B7" s="10" t="s">
        <v>28</v>
      </c>
      <c r="C7" s="10" t="s">
        <v>29</v>
      </c>
      <c r="D7" s="10" t="s">
        <v>30</v>
      </c>
      <c r="E7" s="10" t="s">
        <v>16</v>
      </c>
      <c r="F7" s="10" t="s">
        <v>31</v>
      </c>
      <c r="G7" s="10" t="s">
        <v>32</v>
      </c>
      <c r="H7" s="11">
        <v>2</v>
      </c>
      <c r="I7" s="11">
        <v>70.8</v>
      </c>
      <c r="J7" s="11">
        <v>81.58</v>
      </c>
      <c r="K7" s="16">
        <f t="shared" si="0"/>
        <v>76.19</v>
      </c>
      <c r="L7" s="11">
        <f>RANK(K7,K$7:K11)</f>
        <v>1</v>
      </c>
    </row>
    <row r="8" s="1" customFormat="1" ht="21.25" customHeight="1" spans="1:12">
      <c r="A8" s="10">
        <v>6</v>
      </c>
      <c r="B8" s="10" t="s">
        <v>33</v>
      </c>
      <c r="C8" s="10" t="s">
        <v>29</v>
      </c>
      <c r="D8" s="10" t="s">
        <v>34</v>
      </c>
      <c r="E8" s="10" t="s">
        <v>16</v>
      </c>
      <c r="F8" s="10" t="s">
        <v>31</v>
      </c>
      <c r="G8" s="10" t="s">
        <v>32</v>
      </c>
      <c r="H8" s="11">
        <v>2</v>
      </c>
      <c r="I8" s="11">
        <v>73.4</v>
      </c>
      <c r="J8" s="11">
        <v>77.55</v>
      </c>
      <c r="K8" s="16">
        <f t="shared" si="0"/>
        <v>75.475</v>
      </c>
      <c r="L8" s="11">
        <f>RANK(K8,K$7:K12)</f>
        <v>2</v>
      </c>
    </row>
    <row r="9" s="2" customFormat="1" ht="21.25" customHeight="1" spans="1:12">
      <c r="A9" s="10">
        <v>7</v>
      </c>
      <c r="B9" s="12" t="s">
        <v>35</v>
      </c>
      <c r="C9" s="12" t="s">
        <v>29</v>
      </c>
      <c r="D9" s="12" t="s">
        <v>36</v>
      </c>
      <c r="E9" s="12" t="s">
        <v>16</v>
      </c>
      <c r="F9" s="12" t="s">
        <v>31</v>
      </c>
      <c r="G9" s="12" t="s">
        <v>32</v>
      </c>
      <c r="H9" s="13">
        <v>2</v>
      </c>
      <c r="I9" s="13">
        <v>65.6</v>
      </c>
      <c r="J9" s="13">
        <v>83.09</v>
      </c>
      <c r="K9" s="16">
        <f t="shared" si="0"/>
        <v>74.345</v>
      </c>
      <c r="L9" s="13">
        <v>3</v>
      </c>
    </row>
    <row r="10" s="1" customFormat="1" ht="21.25" customHeight="1" spans="1:12">
      <c r="A10" s="10">
        <v>8</v>
      </c>
      <c r="B10" s="12" t="s">
        <v>37</v>
      </c>
      <c r="C10" s="12" t="s">
        <v>14</v>
      </c>
      <c r="D10" s="12" t="s">
        <v>38</v>
      </c>
      <c r="E10" s="12" t="s">
        <v>16</v>
      </c>
      <c r="F10" s="12" t="s">
        <v>31</v>
      </c>
      <c r="G10" s="12" t="s">
        <v>32</v>
      </c>
      <c r="H10" s="13">
        <v>2</v>
      </c>
      <c r="I10" s="13">
        <v>65.3</v>
      </c>
      <c r="J10" s="13">
        <v>82.44</v>
      </c>
      <c r="K10" s="16">
        <f t="shared" si="0"/>
        <v>73.87</v>
      </c>
      <c r="L10" s="13">
        <v>4</v>
      </c>
    </row>
    <row r="11" s="1" customFormat="1" ht="21.25" customHeight="1" spans="1:12">
      <c r="A11" s="10">
        <v>9</v>
      </c>
      <c r="B11" s="12" t="s">
        <v>39</v>
      </c>
      <c r="C11" s="12" t="s">
        <v>29</v>
      </c>
      <c r="D11" s="12" t="s">
        <v>40</v>
      </c>
      <c r="E11" s="12" t="s">
        <v>16</v>
      </c>
      <c r="F11" s="12" t="s">
        <v>31</v>
      </c>
      <c r="G11" s="12" t="s">
        <v>32</v>
      </c>
      <c r="H11" s="13">
        <v>2</v>
      </c>
      <c r="I11" s="13">
        <v>67.3</v>
      </c>
      <c r="J11" s="13">
        <v>73.39</v>
      </c>
      <c r="K11" s="16">
        <f t="shared" si="0"/>
        <v>70.345</v>
      </c>
      <c r="L11" s="13">
        <v>5</v>
      </c>
    </row>
    <row r="12" s="1" customFormat="1" ht="21.25" customHeight="1" spans="1:12">
      <c r="A12" s="10">
        <v>10</v>
      </c>
      <c r="B12" s="12" t="s">
        <v>41</v>
      </c>
      <c r="C12" s="12" t="s">
        <v>29</v>
      </c>
      <c r="D12" s="12" t="s">
        <v>42</v>
      </c>
      <c r="E12" s="12" t="s">
        <v>16</v>
      </c>
      <c r="F12" s="12" t="s">
        <v>31</v>
      </c>
      <c r="G12" s="12" t="s">
        <v>32</v>
      </c>
      <c r="H12" s="13">
        <v>2</v>
      </c>
      <c r="I12" s="13">
        <v>71.3</v>
      </c>
      <c r="J12" s="13" t="s">
        <v>26</v>
      </c>
      <c r="K12" s="16" t="s">
        <v>27</v>
      </c>
      <c r="L12" s="13" t="s">
        <v>27</v>
      </c>
    </row>
    <row r="13" s="2" customFormat="1" ht="21.25" customHeight="1" spans="1:12">
      <c r="A13" s="10">
        <v>11</v>
      </c>
      <c r="B13" s="10" t="s">
        <v>43</v>
      </c>
      <c r="C13" s="10" t="s">
        <v>29</v>
      </c>
      <c r="D13" s="10" t="s">
        <v>44</v>
      </c>
      <c r="E13" s="10" t="s">
        <v>16</v>
      </c>
      <c r="F13" s="10" t="s">
        <v>45</v>
      </c>
      <c r="G13" s="10" t="s">
        <v>46</v>
      </c>
      <c r="H13" s="11">
        <v>1</v>
      </c>
      <c r="I13" s="11">
        <v>68.6</v>
      </c>
      <c r="J13" s="11">
        <v>77.17</v>
      </c>
      <c r="K13" s="16">
        <f t="shared" ref="K13:K21" si="1">(I13+J13)/2</f>
        <v>72.885</v>
      </c>
      <c r="L13" s="11">
        <v>1</v>
      </c>
    </row>
    <row r="14" s="2" customFormat="1" ht="21.25" customHeight="1" spans="1:12">
      <c r="A14" s="10">
        <v>12</v>
      </c>
      <c r="B14" s="10" t="s">
        <v>47</v>
      </c>
      <c r="C14" s="10" t="s">
        <v>29</v>
      </c>
      <c r="D14" s="10" t="s">
        <v>48</v>
      </c>
      <c r="E14" s="10" t="s">
        <v>16</v>
      </c>
      <c r="F14" s="10" t="s">
        <v>49</v>
      </c>
      <c r="G14" s="10" t="s">
        <v>46</v>
      </c>
      <c r="H14" s="11">
        <v>1</v>
      </c>
      <c r="I14" s="11">
        <v>61.4</v>
      </c>
      <c r="J14" s="11">
        <v>78.72</v>
      </c>
      <c r="K14" s="16">
        <f t="shared" si="1"/>
        <v>70.06</v>
      </c>
      <c r="L14" s="11">
        <f>COUNTIF($F$3:F14,F14)</f>
        <v>1</v>
      </c>
    </row>
    <row r="15" s="2" customFormat="1" ht="21.25" customHeight="1" spans="1:12">
      <c r="A15" s="10">
        <v>13</v>
      </c>
      <c r="B15" s="10" t="s">
        <v>50</v>
      </c>
      <c r="C15" s="10" t="s">
        <v>14</v>
      </c>
      <c r="D15" s="10" t="s">
        <v>51</v>
      </c>
      <c r="E15" s="10" t="s">
        <v>16</v>
      </c>
      <c r="F15" s="10" t="s">
        <v>52</v>
      </c>
      <c r="G15" s="10" t="s">
        <v>53</v>
      </c>
      <c r="H15" s="11">
        <v>1</v>
      </c>
      <c r="I15" s="11">
        <v>71.8</v>
      </c>
      <c r="J15" s="11">
        <v>86.89</v>
      </c>
      <c r="K15" s="16">
        <f t="shared" si="1"/>
        <v>79.345</v>
      </c>
      <c r="L15" s="11">
        <f>RANK(K15,K$15:K17)</f>
        <v>1</v>
      </c>
    </row>
    <row r="16" s="1" customFormat="1" ht="21.25" customHeight="1" spans="1:12">
      <c r="A16" s="10">
        <v>14</v>
      </c>
      <c r="B16" s="12" t="s">
        <v>54</v>
      </c>
      <c r="C16" s="12" t="s">
        <v>29</v>
      </c>
      <c r="D16" s="12" t="s">
        <v>55</v>
      </c>
      <c r="E16" s="12" t="s">
        <v>16</v>
      </c>
      <c r="F16" s="12" t="s">
        <v>52</v>
      </c>
      <c r="G16" s="12" t="s">
        <v>53</v>
      </c>
      <c r="H16" s="13">
        <v>1</v>
      </c>
      <c r="I16" s="13">
        <v>66.5</v>
      </c>
      <c r="J16" s="13">
        <v>75.62</v>
      </c>
      <c r="K16" s="16">
        <f t="shared" si="1"/>
        <v>71.06</v>
      </c>
      <c r="L16" s="13">
        <f>RANK(K16,K$15:K17)</f>
        <v>2</v>
      </c>
    </row>
    <row r="17" s="1" customFormat="1" ht="21.25" customHeight="1" spans="1:12">
      <c r="A17" s="10">
        <v>15</v>
      </c>
      <c r="B17" s="12" t="s">
        <v>56</v>
      </c>
      <c r="C17" s="12" t="s">
        <v>14</v>
      </c>
      <c r="D17" s="12" t="s">
        <v>57</v>
      </c>
      <c r="E17" s="12" t="s">
        <v>16</v>
      </c>
      <c r="F17" s="12" t="s">
        <v>52</v>
      </c>
      <c r="G17" s="12" t="s">
        <v>53</v>
      </c>
      <c r="H17" s="13">
        <v>1</v>
      </c>
      <c r="I17" s="12" t="s">
        <v>58</v>
      </c>
      <c r="J17" s="12">
        <v>75.16</v>
      </c>
      <c r="K17" s="16">
        <f t="shared" si="1"/>
        <v>69.33</v>
      </c>
      <c r="L17" s="13">
        <f>RANK(K17,K$15:K17)</f>
        <v>3</v>
      </c>
    </row>
    <row r="18" s="2" customFormat="1" ht="21.25" customHeight="1" spans="1:12">
      <c r="A18" s="10">
        <v>16</v>
      </c>
      <c r="B18" s="10" t="s">
        <v>59</v>
      </c>
      <c r="C18" s="10" t="s">
        <v>14</v>
      </c>
      <c r="D18" s="10" t="s">
        <v>60</v>
      </c>
      <c r="E18" s="10" t="s">
        <v>16</v>
      </c>
      <c r="F18" s="10" t="s">
        <v>61</v>
      </c>
      <c r="G18" s="10" t="s">
        <v>62</v>
      </c>
      <c r="H18" s="11">
        <v>1</v>
      </c>
      <c r="I18" s="11">
        <v>63.6</v>
      </c>
      <c r="J18" s="11">
        <v>79.13</v>
      </c>
      <c r="K18" s="16">
        <f t="shared" si="1"/>
        <v>71.365</v>
      </c>
      <c r="L18" s="11">
        <v>1</v>
      </c>
    </row>
    <row r="19" s="1" customFormat="1" ht="21.25" customHeight="1" spans="1:12">
      <c r="A19" s="10">
        <v>17</v>
      </c>
      <c r="B19" s="12" t="s">
        <v>63</v>
      </c>
      <c r="C19" s="12" t="s">
        <v>14</v>
      </c>
      <c r="D19" s="12" t="s">
        <v>64</v>
      </c>
      <c r="E19" s="12" t="s">
        <v>16</v>
      </c>
      <c r="F19" s="12" t="s">
        <v>61</v>
      </c>
      <c r="G19" s="12" t="s">
        <v>62</v>
      </c>
      <c r="H19" s="13">
        <v>1</v>
      </c>
      <c r="I19" s="13">
        <v>61.3</v>
      </c>
      <c r="J19" s="13">
        <v>78.4</v>
      </c>
      <c r="K19" s="16">
        <f t="shared" si="1"/>
        <v>69.85</v>
      </c>
      <c r="L19" s="13">
        <v>2</v>
      </c>
    </row>
    <row r="20" s="2" customFormat="1" ht="21.25" customHeight="1" spans="1:12">
      <c r="A20" s="10">
        <v>18</v>
      </c>
      <c r="B20" s="10" t="s">
        <v>65</v>
      </c>
      <c r="C20" s="10" t="s">
        <v>14</v>
      </c>
      <c r="D20" s="10" t="s">
        <v>66</v>
      </c>
      <c r="E20" s="10" t="s">
        <v>16</v>
      </c>
      <c r="F20" s="10" t="s">
        <v>67</v>
      </c>
      <c r="G20" s="10" t="s">
        <v>68</v>
      </c>
      <c r="H20" s="11">
        <v>1</v>
      </c>
      <c r="I20" s="11">
        <v>67</v>
      </c>
      <c r="J20" s="11">
        <v>77.42</v>
      </c>
      <c r="K20" s="16">
        <f t="shared" si="1"/>
        <v>72.21</v>
      </c>
      <c r="L20" s="11">
        <v>1</v>
      </c>
    </row>
    <row r="21" s="1" customFormat="1" ht="21.25" customHeight="1" spans="1:12">
      <c r="A21" s="10">
        <v>19</v>
      </c>
      <c r="B21" s="12" t="s">
        <v>69</v>
      </c>
      <c r="C21" s="12" t="s">
        <v>29</v>
      </c>
      <c r="D21" s="12" t="s">
        <v>70</v>
      </c>
      <c r="E21" s="12" t="s">
        <v>16</v>
      </c>
      <c r="F21" s="12" t="s">
        <v>67</v>
      </c>
      <c r="G21" s="12" t="s">
        <v>68</v>
      </c>
      <c r="H21" s="13">
        <v>1</v>
      </c>
      <c r="I21" s="13">
        <v>60.4</v>
      </c>
      <c r="J21" s="13">
        <v>79.67</v>
      </c>
      <c r="K21" s="16">
        <f t="shared" si="1"/>
        <v>70.035</v>
      </c>
      <c r="L21" s="13">
        <v>2</v>
      </c>
    </row>
    <row r="22" s="1" customFormat="1" ht="21.25" customHeight="1" spans="1:12">
      <c r="A22" s="10">
        <v>20</v>
      </c>
      <c r="B22" s="12" t="s">
        <v>71</v>
      </c>
      <c r="C22" s="12" t="s">
        <v>29</v>
      </c>
      <c r="D22" s="12" t="s">
        <v>72</v>
      </c>
      <c r="E22" s="12" t="s">
        <v>16</v>
      </c>
      <c r="F22" s="12" t="s">
        <v>73</v>
      </c>
      <c r="G22" s="12" t="s">
        <v>74</v>
      </c>
      <c r="H22" s="13">
        <v>1</v>
      </c>
      <c r="I22" s="13">
        <v>78.9</v>
      </c>
      <c r="J22" s="13" t="s">
        <v>26</v>
      </c>
      <c r="K22" s="16" t="s">
        <v>27</v>
      </c>
      <c r="L22" s="13" t="s">
        <v>27</v>
      </c>
    </row>
    <row r="23" s="2" customFormat="1" ht="21.25" customHeight="1" spans="1:12">
      <c r="A23" s="10">
        <v>21</v>
      </c>
      <c r="B23" s="10" t="s">
        <v>75</v>
      </c>
      <c r="C23" s="10" t="s">
        <v>14</v>
      </c>
      <c r="D23" s="10" t="s">
        <v>76</v>
      </c>
      <c r="E23" s="10" t="s">
        <v>16</v>
      </c>
      <c r="F23" s="10" t="s">
        <v>77</v>
      </c>
      <c r="G23" s="10" t="s">
        <v>74</v>
      </c>
      <c r="H23" s="11">
        <v>2</v>
      </c>
      <c r="I23" s="11">
        <v>79.3</v>
      </c>
      <c r="J23" s="11">
        <v>79.99</v>
      </c>
      <c r="K23" s="16">
        <f>(I23+J23)/2</f>
        <v>79.645</v>
      </c>
      <c r="L23" s="11">
        <v>1</v>
      </c>
    </row>
    <row r="24" s="2" customFormat="1" ht="21.25" customHeight="1" spans="1:12">
      <c r="A24" s="10">
        <v>22</v>
      </c>
      <c r="B24" s="10" t="s">
        <v>78</v>
      </c>
      <c r="C24" s="10" t="s">
        <v>14</v>
      </c>
      <c r="D24" s="10" t="s">
        <v>79</v>
      </c>
      <c r="E24" s="10" t="s">
        <v>16</v>
      </c>
      <c r="F24" s="10" t="s">
        <v>77</v>
      </c>
      <c r="G24" s="10" t="s">
        <v>74</v>
      </c>
      <c r="H24" s="11">
        <v>2</v>
      </c>
      <c r="I24" s="11">
        <v>65.5</v>
      </c>
      <c r="J24" s="11">
        <v>71.53</v>
      </c>
      <c r="K24" s="16">
        <f>(I24+J24)/2</f>
        <v>68.515</v>
      </c>
      <c r="L24" s="11">
        <v>2</v>
      </c>
    </row>
    <row r="25" s="2" customFormat="1" ht="21.25" customHeight="1" spans="1:12">
      <c r="A25" s="10">
        <v>23</v>
      </c>
      <c r="B25" s="10" t="s">
        <v>80</v>
      </c>
      <c r="C25" s="10" t="s">
        <v>14</v>
      </c>
      <c r="D25" s="10" t="s">
        <v>81</v>
      </c>
      <c r="E25" s="10" t="s">
        <v>16</v>
      </c>
      <c r="F25" s="10" t="s">
        <v>82</v>
      </c>
      <c r="G25" s="10" t="s">
        <v>83</v>
      </c>
      <c r="H25" s="10">
        <v>1</v>
      </c>
      <c r="I25" s="11" t="s">
        <v>84</v>
      </c>
      <c r="J25" s="11">
        <v>84.58</v>
      </c>
      <c r="K25" s="16">
        <f t="shared" ref="K25:K28" si="2">J25</f>
        <v>84.58</v>
      </c>
      <c r="L25" s="11">
        <v>1</v>
      </c>
    </row>
    <row r="26" s="1" customFormat="1" ht="21.25" customHeight="1" spans="1:12">
      <c r="A26" s="10">
        <v>24</v>
      </c>
      <c r="B26" s="12" t="s">
        <v>85</v>
      </c>
      <c r="C26" s="12" t="s">
        <v>14</v>
      </c>
      <c r="D26" s="12" t="s">
        <v>86</v>
      </c>
      <c r="E26" s="12" t="s">
        <v>16</v>
      </c>
      <c r="F26" s="12" t="s">
        <v>82</v>
      </c>
      <c r="G26" s="12" t="s">
        <v>83</v>
      </c>
      <c r="H26" s="12">
        <v>1</v>
      </c>
      <c r="I26" s="11" t="s">
        <v>84</v>
      </c>
      <c r="J26" s="13">
        <v>80.76</v>
      </c>
      <c r="K26" s="16">
        <f t="shared" si="2"/>
        <v>80.76</v>
      </c>
      <c r="L26" s="13">
        <v>2</v>
      </c>
    </row>
    <row r="27" s="1" customFormat="1" ht="21.25" customHeight="1" spans="1:12">
      <c r="A27" s="10">
        <v>25</v>
      </c>
      <c r="B27" s="12" t="s">
        <v>87</v>
      </c>
      <c r="C27" s="12" t="s">
        <v>14</v>
      </c>
      <c r="D27" s="12" t="s">
        <v>88</v>
      </c>
      <c r="E27" s="12" t="s">
        <v>16</v>
      </c>
      <c r="F27" s="12" t="s">
        <v>82</v>
      </c>
      <c r="G27" s="12" t="s">
        <v>83</v>
      </c>
      <c r="H27" s="12">
        <v>1</v>
      </c>
      <c r="I27" s="11" t="s">
        <v>84</v>
      </c>
      <c r="J27" s="13">
        <v>80.55</v>
      </c>
      <c r="K27" s="16">
        <f t="shared" si="2"/>
        <v>80.55</v>
      </c>
      <c r="L27" s="13">
        <v>3</v>
      </c>
    </row>
    <row r="28" s="2" customFormat="1" ht="21.25" customHeight="1" spans="1:12">
      <c r="A28" s="10">
        <v>26</v>
      </c>
      <c r="B28" s="12" t="s">
        <v>89</v>
      </c>
      <c r="C28" s="12" t="s">
        <v>14</v>
      </c>
      <c r="D28" s="12" t="s">
        <v>90</v>
      </c>
      <c r="E28" s="12" t="s">
        <v>16</v>
      </c>
      <c r="F28" s="12" t="s">
        <v>82</v>
      </c>
      <c r="G28" s="12" t="s">
        <v>83</v>
      </c>
      <c r="H28" s="12">
        <v>1</v>
      </c>
      <c r="I28" s="11" t="s">
        <v>84</v>
      </c>
      <c r="J28" s="13">
        <v>76.42</v>
      </c>
      <c r="K28" s="16">
        <f t="shared" si="2"/>
        <v>76.42</v>
      </c>
      <c r="L28" s="13">
        <v>4</v>
      </c>
    </row>
    <row r="29" s="1" customFormat="1" ht="21.25" customHeight="1" spans="1:12">
      <c r="A29" s="10">
        <v>27</v>
      </c>
      <c r="B29" s="12" t="s">
        <v>91</v>
      </c>
      <c r="C29" s="12" t="s">
        <v>14</v>
      </c>
      <c r="D29" s="12" t="s">
        <v>92</v>
      </c>
      <c r="E29" s="12" t="s">
        <v>16</v>
      </c>
      <c r="F29" s="12" t="s">
        <v>82</v>
      </c>
      <c r="G29" s="12" t="s">
        <v>83</v>
      </c>
      <c r="H29" s="12">
        <v>1</v>
      </c>
      <c r="I29" s="11" t="s">
        <v>84</v>
      </c>
      <c r="J29" s="13" t="s">
        <v>26</v>
      </c>
      <c r="K29" s="16" t="s">
        <v>27</v>
      </c>
      <c r="L29" s="13" t="s">
        <v>27</v>
      </c>
    </row>
    <row r="30" s="1" customFormat="1" ht="21.25" customHeight="1" spans="1:12">
      <c r="A30" s="10">
        <v>28</v>
      </c>
      <c r="B30" s="12" t="s">
        <v>93</v>
      </c>
      <c r="C30" s="12" t="s">
        <v>14</v>
      </c>
      <c r="D30" s="12" t="s">
        <v>94</v>
      </c>
      <c r="E30" s="12" t="s">
        <v>16</v>
      </c>
      <c r="F30" s="12" t="s">
        <v>82</v>
      </c>
      <c r="G30" s="12" t="s">
        <v>83</v>
      </c>
      <c r="H30" s="12">
        <v>1</v>
      </c>
      <c r="I30" s="11" t="s">
        <v>84</v>
      </c>
      <c r="J30" s="13" t="s">
        <v>26</v>
      </c>
      <c r="K30" s="16" t="s">
        <v>27</v>
      </c>
      <c r="L30" s="13" t="s">
        <v>27</v>
      </c>
    </row>
    <row r="31" s="2" customFormat="1" ht="21.25" customHeight="1" spans="1:12">
      <c r="A31" s="10">
        <v>29</v>
      </c>
      <c r="B31" s="10" t="s">
        <v>95</v>
      </c>
      <c r="C31" s="10" t="s">
        <v>29</v>
      </c>
      <c r="D31" s="10" t="s">
        <v>96</v>
      </c>
      <c r="E31" s="10" t="s">
        <v>16</v>
      </c>
      <c r="F31" s="10" t="s">
        <v>97</v>
      </c>
      <c r="G31" s="10" t="s">
        <v>98</v>
      </c>
      <c r="H31" s="11">
        <v>1</v>
      </c>
      <c r="I31" s="11">
        <v>70.7</v>
      </c>
      <c r="J31" s="11">
        <v>84.15</v>
      </c>
      <c r="K31" s="16">
        <f t="shared" ref="K31:K46" si="3">(I31+J31)/2</f>
        <v>77.425</v>
      </c>
      <c r="L31" s="11">
        <v>1</v>
      </c>
    </row>
    <row r="32" s="1" customFormat="1" ht="21.25" customHeight="1" spans="1:12">
      <c r="A32" s="10">
        <v>30</v>
      </c>
      <c r="B32" s="12" t="s">
        <v>99</v>
      </c>
      <c r="C32" s="12" t="s">
        <v>14</v>
      </c>
      <c r="D32" s="12" t="s">
        <v>100</v>
      </c>
      <c r="E32" s="12" t="s">
        <v>16</v>
      </c>
      <c r="F32" s="12" t="s">
        <v>97</v>
      </c>
      <c r="G32" s="12" t="s">
        <v>98</v>
      </c>
      <c r="H32" s="13">
        <v>1</v>
      </c>
      <c r="I32" s="13">
        <v>65.4</v>
      </c>
      <c r="J32" s="13">
        <v>81.03</v>
      </c>
      <c r="K32" s="16">
        <f t="shared" si="3"/>
        <v>73.215</v>
      </c>
      <c r="L32" s="13">
        <v>2</v>
      </c>
    </row>
    <row r="33" s="1" customFormat="1" ht="21.25" customHeight="1" spans="1:12">
      <c r="A33" s="10">
        <v>31</v>
      </c>
      <c r="B33" s="12" t="s">
        <v>101</v>
      </c>
      <c r="C33" s="12" t="s">
        <v>29</v>
      </c>
      <c r="D33" s="12" t="s">
        <v>102</v>
      </c>
      <c r="E33" s="12" t="s">
        <v>16</v>
      </c>
      <c r="F33" s="12" t="s">
        <v>97</v>
      </c>
      <c r="G33" s="12" t="s">
        <v>98</v>
      </c>
      <c r="H33" s="13">
        <v>1</v>
      </c>
      <c r="I33" s="13">
        <v>62.7</v>
      </c>
      <c r="J33" s="17">
        <v>81.5</v>
      </c>
      <c r="K33" s="16">
        <f t="shared" si="3"/>
        <v>72.1</v>
      </c>
      <c r="L33" s="13">
        <v>3</v>
      </c>
    </row>
    <row r="34" s="2" customFormat="1" ht="21.25" customHeight="1" spans="1:12">
      <c r="A34" s="10">
        <v>32</v>
      </c>
      <c r="B34" s="10" t="s">
        <v>103</v>
      </c>
      <c r="C34" s="10" t="s">
        <v>14</v>
      </c>
      <c r="D34" s="10" t="s">
        <v>104</v>
      </c>
      <c r="E34" s="10" t="s">
        <v>105</v>
      </c>
      <c r="F34" s="10" t="s">
        <v>106</v>
      </c>
      <c r="G34" s="10" t="s">
        <v>107</v>
      </c>
      <c r="H34" s="11">
        <v>1</v>
      </c>
      <c r="I34" s="11">
        <v>76.8</v>
      </c>
      <c r="J34" s="11">
        <v>86.32</v>
      </c>
      <c r="K34" s="16">
        <f t="shared" si="3"/>
        <v>81.56</v>
      </c>
      <c r="L34" s="11">
        <v>1</v>
      </c>
    </row>
    <row r="35" s="1" customFormat="1" ht="21.25" customHeight="1" spans="1:12">
      <c r="A35" s="10">
        <v>33</v>
      </c>
      <c r="B35" s="12" t="s">
        <v>108</v>
      </c>
      <c r="C35" s="12" t="s">
        <v>14</v>
      </c>
      <c r="D35" s="12" t="s">
        <v>109</v>
      </c>
      <c r="E35" s="12" t="s">
        <v>105</v>
      </c>
      <c r="F35" s="12" t="s">
        <v>106</v>
      </c>
      <c r="G35" s="12" t="s">
        <v>107</v>
      </c>
      <c r="H35" s="13">
        <v>1</v>
      </c>
      <c r="I35" s="13">
        <v>71.4</v>
      </c>
      <c r="J35" s="13">
        <v>84.99</v>
      </c>
      <c r="K35" s="16">
        <f t="shared" si="3"/>
        <v>78.195</v>
      </c>
      <c r="L35" s="13">
        <v>2</v>
      </c>
    </row>
    <row r="36" s="2" customFormat="1" ht="21.25" customHeight="1" spans="1:12">
      <c r="A36" s="10">
        <v>34</v>
      </c>
      <c r="B36" s="12" t="s">
        <v>110</v>
      </c>
      <c r="C36" s="12" t="s">
        <v>14</v>
      </c>
      <c r="D36" s="12" t="s">
        <v>111</v>
      </c>
      <c r="E36" s="12" t="s">
        <v>105</v>
      </c>
      <c r="F36" s="12" t="s">
        <v>106</v>
      </c>
      <c r="G36" s="12" t="s">
        <v>107</v>
      </c>
      <c r="H36" s="13">
        <v>1</v>
      </c>
      <c r="I36" s="13">
        <v>74.1</v>
      </c>
      <c r="J36" s="13">
        <v>81.79</v>
      </c>
      <c r="K36" s="16">
        <f t="shared" si="3"/>
        <v>77.945</v>
      </c>
      <c r="L36" s="13">
        <v>3</v>
      </c>
    </row>
    <row r="37" s="1" customFormat="1" ht="21.25" customHeight="1" spans="1:12">
      <c r="A37" s="10">
        <v>35</v>
      </c>
      <c r="B37" s="10" t="s">
        <v>112</v>
      </c>
      <c r="C37" s="10" t="s">
        <v>14</v>
      </c>
      <c r="D37" s="10" t="s">
        <v>113</v>
      </c>
      <c r="E37" s="10" t="s">
        <v>114</v>
      </c>
      <c r="F37" s="10" t="s">
        <v>115</v>
      </c>
      <c r="G37" s="10" t="s">
        <v>116</v>
      </c>
      <c r="H37" s="11">
        <v>1</v>
      </c>
      <c r="I37" s="11">
        <v>64.7</v>
      </c>
      <c r="J37" s="11">
        <v>78.67</v>
      </c>
      <c r="K37" s="16">
        <f t="shared" si="3"/>
        <v>71.685</v>
      </c>
      <c r="L37" s="11">
        <v>1</v>
      </c>
    </row>
    <row r="38" s="1" customFormat="1" ht="21.25" customHeight="1" spans="1:12">
      <c r="A38" s="10">
        <v>36</v>
      </c>
      <c r="B38" s="12" t="s">
        <v>117</v>
      </c>
      <c r="C38" s="12" t="s">
        <v>14</v>
      </c>
      <c r="D38" s="12" t="s">
        <v>118</v>
      </c>
      <c r="E38" s="12" t="s">
        <v>114</v>
      </c>
      <c r="F38" s="12" t="s">
        <v>115</v>
      </c>
      <c r="G38" s="12" t="s">
        <v>116</v>
      </c>
      <c r="H38" s="13">
        <v>1</v>
      </c>
      <c r="I38" s="13">
        <v>60.2</v>
      </c>
      <c r="J38" s="13">
        <v>79.76</v>
      </c>
      <c r="K38" s="16">
        <f t="shared" si="3"/>
        <v>69.98</v>
      </c>
      <c r="L38" s="13">
        <v>2</v>
      </c>
    </row>
    <row r="39" s="2" customFormat="1" ht="21.25" customHeight="1" spans="1:12">
      <c r="A39" s="10">
        <v>37</v>
      </c>
      <c r="B39" s="12" t="s">
        <v>119</v>
      </c>
      <c r="C39" s="12" t="s">
        <v>14</v>
      </c>
      <c r="D39" s="12" t="s">
        <v>120</v>
      </c>
      <c r="E39" s="12" t="s">
        <v>114</v>
      </c>
      <c r="F39" s="12" t="s">
        <v>115</v>
      </c>
      <c r="G39" s="12" t="s">
        <v>116</v>
      </c>
      <c r="H39" s="13">
        <v>1</v>
      </c>
      <c r="I39" s="13">
        <v>60.2</v>
      </c>
      <c r="J39" s="13">
        <v>79.48</v>
      </c>
      <c r="K39" s="16">
        <f t="shared" si="3"/>
        <v>69.84</v>
      </c>
      <c r="L39" s="13">
        <v>3</v>
      </c>
    </row>
    <row r="40" s="1" customFormat="1" ht="21.25" customHeight="1" spans="1:12">
      <c r="A40" s="10">
        <v>38</v>
      </c>
      <c r="B40" s="10" t="s">
        <v>121</v>
      </c>
      <c r="C40" s="10" t="s">
        <v>14</v>
      </c>
      <c r="D40" s="10" t="s">
        <v>122</v>
      </c>
      <c r="E40" s="10" t="s">
        <v>123</v>
      </c>
      <c r="F40" s="10" t="s">
        <v>124</v>
      </c>
      <c r="G40" s="10" t="s">
        <v>125</v>
      </c>
      <c r="H40" s="11">
        <v>1</v>
      </c>
      <c r="I40" s="11">
        <v>62.1</v>
      </c>
      <c r="J40" s="11">
        <v>79.08</v>
      </c>
      <c r="K40" s="16">
        <f t="shared" si="3"/>
        <v>70.59</v>
      </c>
      <c r="L40" s="11">
        <v>1</v>
      </c>
    </row>
    <row r="41" s="1" customFormat="1" ht="21.25" customHeight="1" spans="1:12">
      <c r="A41" s="10">
        <v>39</v>
      </c>
      <c r="B41" s="12" t="s">
        <v>126</v>
      </c>
      <c r="C41" s="12" t="s">
        <v>14</v>
      </c>
      <c r="D41" s="12" t="s">
        <v>127</v>
      </c>
      <c r="E41" s="12" t="s">
        <v>123</v>
      </c>
      <c r="F41" s="12" t="s">
        <v>124</v>
      </c>
      <c r="G41" s="12" t="s">
        <v>125</v>
      </c>
      <c r="H41" s="13">
        <v>1</v>
      </c>
      <c r="I41" s="13">
        <v>60.4</v>
      </c>
      <c r="J41" s="13">
        <v>79.37</v>
      </c>
      <c r="K41" s="16">
        <f t="shared" si="3"/>
        <v>69.885</v>
      </c>
      <c r="L41" s="13">
        <v>2</v>
      </c>
    </row>
    <row r="42" s="1" customFormat="1" ht="21.25" customHeight="1" spans="1:12">
      <c r="A42" s="10">
        <v>40</v>
      </c>
      <c r="B42" s="10" t="s">
        <v>128</v>
      </c>
      <c r="C42" s="10" t="s">
        <v>29</v>
      </c>
      <c r="D42" s="10" t="s">
        <v>129</v>
      </c>
      <c r="E42" s="10" t="s">
        <v>123</v>
      </c>
      <c r="F42" s="10" t="s">
        <v>130</v>
      </c>
      <c r="G42" s="10" t="s">
        <v>131</v>
      </c>
      <c r="H42" s="11">
        <v>1</v>
      </c>
      <c r="I42" s="11">
        <v>81.6</v>
      </c>
      <c r="J42" s="11">
        <v>83.48</v>
      </c>
      <c r="K42" s="16">
        <f t="shared" si="3"/>
        <v>82.54</v>
      </c>
      <c r="L42" s="11">
        <v>1</v>
      </c>
    </row>
    <row r="43" s="2" customFormat="1" ht="21.25" customHeight="1" spans="1:12">
      <c r="A43" s="10">
        <v>41</v>
      </c>
      <c r="B43" s="12" t="s">
        <v>132</v>
      </c>
      <c r="C43" s="12" t="s">
        <v>29</v>
      </c>
      <c r="D43" s="12" t="s">
        <v>133</v>
      </c>
      <c r="E43" s="12" t="s">
        <v>123</v>
      </c>
      <c r="F43" s="12" t="s">
        <v>130</v>
      </c>
      <c r="G43" s="12" t="s">
        <v>131</v>
      </c>
      <c r="H43" s="13">
        <v>1</v>
      </c>
      <c r="I43" s="13">
        <v>79.3</v>
      </c>
      <c r="J43" s="13">
        <v>81.92</v>
      </c>
      <c r="K43" s="16">
        <f t="shared" si="3"/>
        <v>80.61</v>
      </c>
      <c r="L43" s="13">
        <v>2</v>
      </c>
    </row>
    <row r="44" s="1" customFormat="1" ht="21.25" customHeight="1" spans="1:12">
      <c r="A44" s="10">
        <v>42</v>
      </c>
      <c r="B44" s="12" t="s">
        <v>134</v>
      </c>
      <c r="C44" s="12" t="s">
        <v>29</v>
      </c>
      <c r="D44" s="12" t="s">
        <v>135</v>
      </c>
      <c r="E44" s="12" t="s">
        <v>123</v>
      </c>
      <c r="F44" s="12" t="s">
        <v>130</v>
      </c>
      <c r="G44" s="12" t="s">
        <v>131</v>
      </c>
      <c r="H44" s="13">
        <v>1</v>
      </c>
      <c r="I44" s="13">
        <v>75.1</v>
      </c>
      <c r="J44" s="13">
        <v>75.73</v>
      </c>
      <c r="K44" s="16">
        <f t="shared" si="3"/>
        <v>75.415</v>
      </c>
      <c r="L44" s="13">
        <v>3</v>
      </c>
    </row>
    <row r="45" s="2" customFormat="1" ht="21.25" customHeight="1" spans="1:12">
      <c r="A45" s="10">
        <v>43</v>
      </c>
      <c r="B45" s="10" t="s">
        <v>136</v>
      </c>
      <c r="C45" s="10" t="s">
        <v>14</v>
      </c>
      <c r="D45" s="10" t="s">
        <v>137</v>
      </c>
      <c r="E45" s="10" t="s">
        <v>123</v>
      </c>
      <c r="F45" s="10" t="s">
        <v>138</v>
      </c>
      <c r="G45" s="10" t="s">
        <v>139</v>
      </c>
      <c r="H45" s="11">
        <v>1</v>
      </c>
      <c r="I45" s="11">
        <v>80.3</v>
      </c>
      <c r="J45" s="11">
        <v>84.21</v>
      </c>
      <c r="K45" s="16">
        <f t="shared" si="3"/>
        <v>82.255</v>
      </c>
      <c r="L45" s="11">
        <v>1</v>
      </c>
    </row>
    <row r="46" s="2" customFormat="1" ht="21.25" customHeight="1" spans="1:12">
      <c r="A46" s="10">
        <v>44</v>
      </c>
      <c r="B46" s="12" t="s">
        <v>140</v>
      </c>
      <c r="C46" s="12" t="s">
        <v>14</v>
      </c>
      <c r="D46" s="12" t="s">
        <v>141</v>
      </c>
      <c r="E46" s="12" t="s">
        <v>123</v>
      </c>
      <c r="F46" s="12" t="s">
        <v>138</v>
      </c>
      <c r="G46" s="12" t="s">
        <v>139</v>
      </c>
      <c r="H46" s="13">
        <v>1</v>
      </c>
      <c r="I46" s="13">
        <v>74.1</v>
      </c>
      <c r="J46" s="13">
        <v>83.8</v>
      </c>
      <c r="K46" s="16">
        <f t="shared" si="3"/>
        <v>78.95</v>
      </c>
      <c r="L46" s="13">
        <v>2</v>
      </c>
    </row>
    <row r="47" s="2" customFormat="1" ht="21.25" customHeight="1" spans="1:12">
      <c r="A47" s="10">
        <v>45</v>
      </c>
      <c r="B47" s="12" t="s">
        <v>142</v>
      </c>
      <c r="C47" s="12" t="s">
        <v>14</v>
      </c>
      <c r="D47" s="12" t="s">
        <v>143</v>
      </c>
      <c r="E47" s="12" t="s">
        <v>123</v>
      </c>
      <c r="F47" s="12" t="s">
        <v>138</v>
      </c>
      <c r="G47" s="12" t="s">
        <v>139</v>
      </c>
      <c r="H47" s="13">
        <v>1</v>
      </c>
      <c r="I47" s="13">
        <v>71.7</v>
      </c>
      <c r="J47" s="13" t="s">
        <v>26</v>
      </c>
      <c r="K47" s="16" t="s">
        <v>27</v>
      </c>
      <c r="L47" s="13" t="s">
        <v>27</v>
      </c>
    </row>
    <row r="48" s="1" customFormat="1" ht="21.25" customHeight="1" spans="1:12">
      <c r="A48" s="10">
        <v>46</v>
      </c>
      <c r="B48" s="10" t="s">
        <v>144</v>
      </c>
      <c r="C48" s="10" t="s">
        <v>14</v>
      </c>
      <c r="D48" s="10" t="s">
        <v>145</v>
      </c>
      <c r="E48" s="10" t="s">
        <v>146</v>
      </c>
      <c r="F48" s="10" t="s">
        <v>147</v>
      </c>
      <c r="G48" s="10" t="s">
        <v>148</v>
      </c>
      <c r="H48" s="11">
        <v>1</v>
      </c>
      <c r="I48" s="11">
        <v>67.3</v>
      </c>
      <c r="J48" s="11">
        <v>81.28</v>
      </c>
      <c r="K48" s="16">
        <f t="shared" ref="K48:K65" si="4">(I48+J48)/2</f>
        <v>74.29</v>
      </c>
      <c r="L48" s="11">
        <v>1</v>
      </c>
    </row>
    <row r="49" s="1" customFormat="1" ht="21.25" customHeight="1" spans="1:12">
      <c r="A49" s="10">
        <v>47</v>
      </c>
      <c r="B49" s="12" t="s">
        <v>149</v>
      </c>
      <c r="C49" s="12" t="s">
        <v>14</v>
      </c>
      <c r="D49" s="12" t="s">
        <v>150</v>
      </c>
      <c r="E49" s="12" t="s">
        <v>146</v>
      </c>
      <c r="F49" s="12" t="s">
        <v>147</v>
      </c>
      <c r="G49" s="12" t="s">
        <v>148</v>
      </c>
      <c r="H49" s="13">
        <v>1</v>
      </c>
      <c r="I49" s="13">
        <v>64.3</v>
      </c>
      <c r="J49" s="13">
        <v>77.82</v>
      </c>
      <c r="K49" s="16">
        <f t="shared" si="4"/>
        <v>71.06</v>
      </c>
      <c r="L49" s="13">
        <v>2</v>
      </c>
    </row>
    <row r="50" s="2" customFormat="1" ht="21.25" customHeight="1" spans="1:12">
      <c r="A50" s="10">
        <v>48</v>
      </c>
      <c r="B50" s="12" t="s">
        <v>151</v>
      </c>
      <c r="C50" s="12" t="s">
        <v>14</v>
      </c>
      <c r="D50" s="12" t="s">
        <v>152</v>
      </c>
      <c r="E50" s="12" t="s">
        <v>146</v>
      </c>
      <c r="F50" s="12" t="s">
        <v>147</v>
      </c>
      <c r="G50" s="12" t="s">
        <v>148</v>
      </c>
      <c r="H50" s="13">
        <v>1</v>
      </c>
      <c r="I50" s="13">
        <v>70.9</v>
      </c>
      <c r="J50" s="13" t="s">
        <v>26</v>
      </c>
      <c r="K50" s="16" t="s">
        <v>27</v>
      </c>
      <c r="L50" s="13" t="s">
        <v>27</v>
      </c>
    </row>
    <row r="51" s="1" customFormat="1" ht="21.25" customHeight="1" spans="1:12">
      <c r="A51" s="10">
        <v>49</v>
      </c>
      <c r="B51" s="10" t="s">
        <v>153</v>
      </c>
      <c r="C51" s="10" t="s">
        <v>14</v>
      </c>
      <c r="D51" s="10" t="s">
        <v>154</v>
      </c>
      <c r="E51" s="10" t="s">
        <v>146</v>
      </c>
      <c r="F51" s="10" t="s">
        <v>155</v>
      </c>
      <c r="G51" s="10" t="s">
        <v>156</v>
      </c>
      <c r="H51" s="11">
        <v>2</v>
      </c>
      <c r="I51" s="11">
        <v>69.3</v>
      </c>
      <c r="J51" s="11">
        <v>79.41</v>
      </c>
      <c r="K51" s="16">
        <f t="shared" si="4"/>
        <v>74.355</v>
      </c>
      <c r="L51" s="11">
        <v>1</v>
      </c>
    </row>
    <row r="52" s="1" customFormat="1" ht="21.25" customHeight="1" spans="1:12">
      <c r="A52" s="10">
        <v>50</v>
      </c>
      <c r="B52" s="10" t="s">
        <v>157</v>
      </c>
      <c r="C52" s="10" t="s">
        <v>14</v>
      </c>
      <c r="D52" s="10" t="s">
        <v>158</v>
      </c>
      <c r="E52" s="10" t="s">
        <v>146</v>
      </c>
      <c r="F52" s="10" t="s">
        <v>155</v>
      </c>
      <c r="G52" s="10" t="s">
        <v>156</v>
      </c>
      <c r="H52" s="11">
        <v>2</v>
      </c>
      <c r="I52" s="11">
        <v>62.2</v>
      </c>
      <c r="J52" s="11">
        <v>76.01</v>
      </c>
      <c r="K52" s="16">
        <f t="shared" si="4"/>
        <v>69.105</v>
      </c>
      <c r="L52" s="11">
        <v>2</v>
      </c>
    </row>
    <row r="53" s="1" customFormat="1" ht="21.25" customHeight="1" spans="1:12">
      <c r="A53" s="10">
        <v>51</v>
      </c>
      <c r="B53" s="10" t="s">
        <v>159</v>
      </c>
      <c r="C53" s="10" t="s">
        <v>14</v>
      </c>
      <c r="D53" s="10" t="s">
        <v>160</v>
      </c>
      <c r="E53" s="10" t="s">
        <v>146</v>
      </c>
      <c r="F53" s="10" t="s">
        <v>161</v>
      </c>
      <c r="G53" s="10" t="s">
        <v>156</v>
      </c>
      <c r="H53" s="11">
        <v>1</v>
      </c>
      <c r="I53" s="11">
        <v>81.2</v>
      </c>
      <c r="J53" s="11">
        <v>80.67</v>
      </c>
      <c r="K53" s="16">
        <f t="shared" si="4"/>
        <v>80.935</v>
      </c>
      <c r="L53" s="11">
        <v>1</v>
      </c>
    </row>
    <row r="54" s="2" customFormat="1" ht="21.25" customHeight="1" spans="1:12">
      <c r="A54" s="10">
        <v>52</v>
      </c>
      <c r="B54" s="12" t="s">
        <v>162</v>
      </c>
      <c r="C54" s="12" t="s">
        <v>14</v>
      </c>
      <c r="D54" s="12" t="s">
        <v>163</v>
      </c>
      <c r="E54" s="12" t="s">
        <v>146</v>
      </c>
      <c r="F54" s="12" t="s">
        <v>161</v>
      </c>
      <c r="G54" s="12" t="s">
        <v>156</v>
      </c>
      <c r="H54" s="13">
        <v>1</v>
      </c>
      <c r="I54" s="13">
        <v>78.7</v>
      </c>
      <c r="J54" s="13">
        <v>77.72</v>
      </c>
      <c r="K54" s="16">
        <f t="shared" si="4"/>
        <v>78.21</v>
      </c>
      <c r="L54" s="13">
        <v>2</v>
      </c>
    </row>
    <row r="55" s="1" customFormat="1" ht="21.25" customHeight="1" spans="1:12">
      <c r="A55" s="10">
        <v>53</v>
      </c>
      <c r="B55" s="12" t="s">
        <v>164</v>
      </c>
      <c r="C55" s="12" t="s">
        <v>14</v>
      </c>
      <c r="D55" s="12" t="s">
        <v>165</v>
      </c>
      <c r="E55" s="12" t="s">
        <v>146</v>
      </c>
      <c r="F55" s="12" t="s">
        <v>161</v>
      </c>
      <c r="G55" s="12" t="s">
        <v>156</v>
      </c>
      <c r="H55" s="13">
        <v>1</v>
      </c>
      <c r="I55" s="13">
        <v>76.8</v>
      </c>
      <c r="J55" s="13">
        <v>74.8</v>
      </c>
      <c r="K55" s="16">
        <f t="shared" si="4"/>
        <v>75.8</v>
      </c>
      <c r="L55" s="13">
        <v>3</v>
      </c>
    </row>
    <row r="56" s="2" customFormat="1" ht="21.25" customHeight="1" spans="1:12">
      <c r="A56" s="10">
        <v>54</v>
      </c>
      <c r="B56" s="10" t="s">
        <v>166</v>
      </c>
      <c r="C56" s="10" t="s">
        <v>14</v>
      </c>
      <c r="D56" s="10" t="s">
        <v>167</v>
      </c>
      <c r="E56" s="10" t="s">
        <v>168</v>
      </c>
      <c r="F56" s="10" t="s">
        <v>169</v>
      </c>
      <c r="G56" s="10" t="s">
        <v>125</v>
      </c>
      <c r="H56" s="11">
        <v>1</v>
      </c>
      <c r="I56" s="11">
        <v>84.4</v>
      </c>
      <c r="J56" s="11">
        <v>85.74</v>
      </c>
      <c r="K56" s="16">
        <f t="shared" si="4"/>
        <v>85.07</v>
      </c>
      <c r="L56" s="11">
        <v>1</v>
      </c>
    </row>
    <row r="57" s="1" customFormat="1" ht="21.25" customHeight="1" spans="1:12">
      <c r="A57" s="10">
        <v>55</v>
      </c>
      <c r="B57" s="12" t="s">
        <v>170</v>
      </c>
      <c r="C57" s="12" t="s">
        <v>14</v>
      </c>
      <c r="D57" s="12" t="s">
        <v>171</v>
      </c>
      <c r="E57" s="12" t="s">
        <v>168</v>
      </c>
      <c r="F57" s="12" t="s">
        <v>169</v>
      </c>
      <c r="G57" s="12" t="s">
        <v>125</v>
      </c>
      <c r="H57" s="13">
        <v>1</v>
      </c>
      <c r="I57" s="13">
        <v>80.3</v>
      </c>
      <c r="J57" s="13">
        <v>77.22</v>
      </c>
      <c r="K57" s="16">
        <f t="shared" si="4"/>
        <v>78.76</v>
      </c>
      <c r="L57" s="13">
        <v>2</v>
      </c>
    </row>
    <row r="58" s="1" customFormat="1" ht="21.25" customHeight="1" spans="1:12">
      <c r="A58" s="10">
        <v>56</v>
      </c>
      <c r="B58" s="12" t="s">
        <v>172</v>
      </c>
      <c r="C58" s="12" t="s">
        <v>14</v>
      </c>
      <c r="D58" s="12" t="s">
        <v>173</v>
      </c>
      <c r="E58" s="12" t="s">
        <v>168</v>
      </c>
      <c r="F58" s="12" t="s">
        <v>169</v>
      </c>
      <c r="G58" s="12" t="s">
        <v>125</v>
      </c>
      <c r="H58" s="13">
        <v>1</v>
      </c>
      <c r="I58" s="13">
        <v>77.1</v>
      </c>
      <c r="J58" s="13">
        <v>72.48</v>
      </c>
      <c r="K58" s="16">
        <f t="shared" si="4"/>
        <v>74.79</v>
      </c>
      <c r="L58" s="13">
        <v>3</v>
      </c>
    </row>
    <row r="59" s="2" customFormat="1" ht="21.25" customHeight="1" spans="1:12">
      <c r="A59" s="10">
        <v>57</v>
      </c>
      <c r="B59" s="10" t="s">
        <v>174</v>
      </c>
      <c r="C59" s="10" t="s">
        <v>29</v>
      </c>
      <c r="D59" s="10" t="s">
        <v>175</v>
      </c>
      <c r="E59" s="10" t="s">
        <v>176</v>
      </c>
      <c r="F59" s="10" t="s">
        <v>177</v>
      </c>
      <c r="G59" s="10" t="s">
        <v>178</v>
      </c>
      <c r="H59" s="11">
        <v>1</v>
      </c>
      <c r="I59" s="11">
        <v>68.2</v>
      </c>
      <c r="J59" s="11">
        <v>85.12</v>
      </c>
      <c r="K59" s="16">
        <f t="shared" si="4"/>
        <v>76.66</v>
      </c>
      <c r="L59" s="11">
        <v>1</v>
      </c>
    </row>
    <row r="60" s="1" customFormat="1" ht="21.5" customHeight="1" spans="1:12">
      <c r="A60" s="10">
        <v>58</v>
      </c>
      <c r="B60" s="12" t="s">
        <v>179</v>
      </c>
      <c r="C60" s="12" t="s">
        <v>14</v>
      </c>
      <c r="D60" s="12" t="s">
        <v>180</v>
      </c>
      <c r="E60" s="12" t="s">
        <v>176</v>
      </c>
      <c r="F60" s="12" t="s">
        <v>177</v>
      </c>
      <c r="G60" s="12" t="s">
        <v>178</v>
      </c>
      <c r="H60" s="13">
        <v>1</v>
      </c>
      <c r="I60" s="13">
        <v>72.4</v>
      </c>
      <c r="J60" s="13">
        <v>77.1</v>
      </c>
      <c r="K60" s="16">
        <f t="shared" si="4"/>
        <v>74.75</v>
      </c>
      <c r="L60" s="13">
        <v>2</v>
      </c>
    </row>
    <row r="61" s="1" customFormat="1" ht="21.5" customHeight="1" spans="1:12">
      <c r="A61" s="10">
        <v>59</v>
      </c>
      <c r="B61" s="12" t="s">
        <v>181</v>
      </c>
      <c r="C61" s="12" t="s">
        <v>14</v>
      </c>
      <c r="D61" s="12" t="s">
        <v>182</v>
      </c>
      <c r="E61" s="12" t="s">
        <v>176</v>
      </c>
      <c r="F61" s="12" t="s">
        <v>177</v>
      </c>
      <c r="G61" s="12" t="s">
        <v>178</v>
      </c>
      <c r="H61" s="13">
        <v>1</v>
      </c>
      <c r="I61" s="13">
        <v>63.2</v>
      </c>
      <c r="J61" s="13">
        <v>77.7</v>
      </c>
      <c r="K61" s="16">
        <f t="shared" si="4"/>
        <v>70.45</v>
      </c>
      <c r="L61" s="13">
        <v>3</v>
      </c>
    </row>
    <row r="62" s="1" customFormat="1" ht="21.5" customHeight="1" spans="1:12">
      <c r="A62" s="10">
        <v>60</v>
      </c>
      <c r="B62" s="10" t="s">
        <v>183</v>
      </c>
      <c r="C62" s="10" t="s">
        <v>14</v>
      </c>
      <c r="D62" s="10" t="s">
        <v>184</v>
      </c>
      <c r="E62" s="10" t="s">
        <v>185</v>
      </c>
      <c r="F62" s="10" t="s">
        <v>186</v>
      </c>
      <c r="G62" s="10" t="s">
        <v>187</v>
      </c>
      <c r="H62" s="11">
        <v>1</v>
      </c>
      <c r="I62" s="11">
        <v>80.5</v>
      </c>
      <c r="J62" s="11">
        <v>79.9</v>
      </c>
      <c r="K62" s="16">
        <f t="shared" si="4"/>
        <v>80.2</v>
      </c>
      <c r="L62" s="11">
        <v>1</v>
      </c>
    </row>
    <row r="63" s="1" customFormat="1" ht="21.5" customHeight="1" spans="1:12">
      <c r="A63" s="10">
        <v>61</v>
      </c>
      <c r="B63" s="12" t="s">
        <v>188</v>
      </c>
      <c r="C63" s="12" t="s">
        <v>14</v>
      </c>
      <c r="D63" s="12" t="s">
        <v>189</v>
      </c>
      <c r="E63" s="12" t="s">
        <v>185</v>
      </c>
      <c r="F63" s="12" t="s">
        <v>186</v>
      </c>
      <c r="G63" s="12" t="s">
        <v>187</v>
      </c>
      <c r="H63" s="13">
        <v>1</v>
      </c>
      <c r="I63" s="13">
        <v>75.4</v>
      </c>
      <c r="J63" s="13">
        <v>75.74</v>
      </c>
      <c r="K63" s="16">
        <f t="shared" si="4"/>
        <v>75.57</v>
      </c>
      <c r="L63" s="13">
        <v>2</v>
      </c>
    </row>
    <row r="64" s="2" customFormat="1" ht="21.5" customHeight="1" spans="1:12">
      <c r="A64" s="10">
        <v>62</v>
      </c>
      <c r="B64" s="12" t="s">
        <v>190</v>
      </c>
      <c r="C64" s="12" t="s">
        <v>14</v>
      </c>
      <c r="D64" s="12" t="s">
        <v>191</v>
      </c>
      <c r="E64" s="12" t="s">
        <v>185</v>
      </c>
      <c r="F64" s="12" t="s">
        <v>186</v>
      </c>
      <c r="G64" s="12" t="s">
        <v>187</v>
      </c>
      <c r="H64" s="13">
        <v>1</v>
      </c>
      <c r="I64" s="13" t="s">
        <v>192</v>
      </c>
      <c r="J64" s="13">
        <v>74.14</v>
      </c>
      <c r="K64" s="16">
        <f t="shared" si="4"/>
        <v>72.87</v>
      </c>
      <c r="L64" s="13">
        <v>3</v>
      </c>
    </row>
    <row r="65" s="1" customFormat="1" ht="21.5" customHeight="1" spans="1:12">
      <c r="A65" s="10">
        <v>63</v>
      </c>
      <c r="B65" s="10" t="s">
        <v>193</v>
      </c>
      <c r="C65" s="10" t="s">
        <v>14</v>
      </c>
      <c r="D65" s="10" t="s">
        <v>194</v>
      </c>
      <c r="E65" s="10" t="s">
        <v>195</v>
      </c>
      <c r="F65" s="10" t="s">
        <v>196</v>
      </c>
      <c r="G65" s="10" t="s">
        <v>139</v>
      </c>
      <c r="H65" s="11">
        <v>1</v>
      </c>
      <c r="I65" s="11">
        <v>75</v>
      </c>
      <c r="J65" s="11">
        <v>74.69</v>
      </c>
      <c r="K65" s="16">
        <f t="shared" si="4"/>
        <v>74.845</v>
      </c>
      <c r="L65" s="11">
        <v>1</v>
      </c>
    </row>
  </sheetData>
  <autoFilter ref="A2:L65">
    <sortState ref="A2:L65">
      <sortCondition ref="F2:F65"/>
      <sortCondition ref="L2:L65"/>
    </sortState>
    <extLst/>
  </autoFilter>
  <mergeCells count="1">
    <mergeCell ref="A1:L1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成绩公示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</dc:creator>
  <cp:lastModifiedBy>陈</cp:lastModifiedBy>
  <dcterms:created xsi:type="dcterms:W3CDTF">2023-05-12T11:15:00Z</dcterms:created>
  <dcterms:modified xsi:type="dcterms:W3CDTF">2023-10-16T03:02:04Z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