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<sst xmlns="http://schemas.openxmlformats.org/spreadsheetml/2006/main" count="18" uniqueCount="16">
  <si>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2019年晋安区日溪乡为民办实事项目区级补助经费分配表</t>
  </si>
  <si>
    <t>单位：万元</t>
  </si>
  <si>
    <t>序号</t>
  </si>
  <si>
    <t>乡镇</t>
  </si>
  <si>
    <t>村</t>
  </si>
  <si>
    <t>总投资</t>
  </si>
  <si>
    <t>项目资金来源</t>
  </si>
  <si>
    <t>中标价</t>
  </si>
  <si>
    <t>按比例区级承担经费</t>
  </si>
  <si>
    <r>
      <rPr>
        <b/>
        <sz val="11"/>
        <color rgb="FF000000"/>
        <rFont val="宋体"/>
        <charset val="134"/>
      </rPr>
      <t xml:space="preserve">已拨付经费
</t>
    </r>
    <r>
      <rPr>
        <sz val="10"/>
        <color rgb="FF000000"/>
        <rFont val="宋体"/>
        <charset val="134"/>
      </rPr>
      <t>榕晋财&lt;指&gt;〔2019〕362号、687号</t>
    </r>
  </si>
  <si>
    <t>此次下达</t>
  </si>
  <si>
    <t>区级</t>
  </si>
  <si>
    <t>日溪乡</t>
  </si>
  <si>
    <t>汶石村</t>
  </si>
  <si>
    <t>梓山村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</si>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</sst>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9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33" customHeight="1" outlineLevelRow="6"/>
  <cols>
    <col min="2" max="3" width="12.875"/>
    <col min="4" max="4" width="9.625" customWidth="1"/>
    <col min="5" max="5" width="10.625" customWidth="1"/>
    <col min="6" max="6" width="9.625" customWidth="1"/>
    <col min="7" max="7" width="12.75" customWidth="1"/>
    <col min="8" max="8" width="12.875" customWidth="1"/>
    <col min="9" max="9" width="14.625" customWidth="1"/>
    <col min="10" max="10" width="12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3"/>
      <c r="D2" s="3"/>
      <c r="E2" s="3"/>
      <c r="F2" s="3"/>
      <c r="G2" s="3"/>
      <c r="H2" s="3"/>
      <c r="I2" s="3"/>
      <c r="J2" s="10">
        <v>2020.04</v>
      </c>
    </row>
    <row r="3" ht="30.7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5" t="s">
        <v>7</v>
      </c>
      <c r="H3" s="5" t="s">
        <v>8</v>
      </c>
      <c r="I3" s="11" t="s">
        <v>9</v>
      </c>
      <c r="J3" s="5" t="s">
        <v>10</v>
      </c>
    </row>
    <row r="4" ht="37.5" customHeight="1" spans="1:10">
      <c r="A4" s="4"/>
      <c r="B4" s="4"/>
      <c r="C4" s="4"/>
      <c r="D4" s="4"/>
      <c r="E4" s="4" t="s">
        <v>11</v>
      </c>
      <c r="F4" s="5" t="s">
        <v>3</v>
      </c>
      <c r="G4" s="5"/>
      <c r="H4" s="5"/>
      <c r="I4" s="12"/>
      <c r="J4" s="5"/>
    </row>
    <row r="5" customHeight="1" spans="1:10">
      <c r="A5" s="6">
        <v>1</v>
      </c>
      <c r="B5" s="7" t="s">
        <v>12</v>
      </c>
      <c r="C5" s="7" t="s">
        <v>13</v>
      </c>
      <c r="D5" s="7">
        <v>100</v>
      </c>
      <c r="E5" s="7">
        <v>70</v>
      </c>
      <c r="F5" s="7">
        <v>30</v>
      </c>
      <c r="G5" s="8">
        <v>87.5629</v>
      </c>
      <c r="H5" s="9">
        <f>G5*E5/D5</f>
        <v>61.29403</v>
      </c>
      <c r="I5" s="6">
        <v>18.39</v>
      </c>
      <c r="J5" s="9">
        <f>H5*0.7-I5</f>
        <v>24.515821</v>
      </c>
    </row>
    <row r="6" customHeight="1" spans="1:10">
      <c r="A6" s="6">
        <v>2</v>
      </c>
      <c r="B6" s="7" t="s">
        <v>12</v>
      </c>
      <c r="C6" s="7" t="s">
        <v>14</v>
      </c>
      <c r="D6" s="7">
        <v>100</v>
      </c>
      <c r="E6" s="7">
        <v>70</v>
      </c>
      <c r="F6" s="7">
        <v>30</v>
      </c>
      <c r="G6" s="8">
        <v>89.468</v>
      </c>
      <c r="H6" s="9">
        <f t="shared" ref="H6" si="0">G6*E6/D6</f>
        <v>62.6276</v>
      </c>
      <c r="I6" s="6">
        <v>18.79</v>
      </c>
      <c r="J6" s="9">
        <f t="shared" ref="J6" si="1">H6*0.7-I6</f>
        <v>25.04932</v>
      </c>
    </row>
    <row r="7" customHeight="1" spans="1:10">
      <c r="A7" s="6" t="s">
        <v>15</v>
      </c>
      <c r="B7" s="6"/>
      <c r="C7" s="6"/>
      <c r="D7" s="6">
        <f t="shared" ref="D7:J7" si="2">SUM(D5:D6)</f>
        <v>200</v>
      </c>
      <c r="E7" s="6">
        <f t="shared" si="2"/>
        <v>140</v>
      </c>
      <c r="F7" s="6">
        <f t="shared" si="2"/>
        <v>60</v>
      </c>
      <c r="G7" s="6">
        <f t="shared" si="2"/>
        <v>177.0309</v>
      </c>
      <c r="H7" s="9">
        <f t="shared" si="2"/>
        <v>123.92163</v>
      </c>
      <c r="I7" s="6">
        <f t="shared" si="2"/>
        <v>37.18</v>
      </c>
      <c r="J7" s="9">
        <f t="shared" si="2"/>
        <v>49.565141</v>
      </c>
    </row>
  </sheetData>
  <mergeCells count="12">
    <mergeCell ref="A1:J1"/>
    <mergeCell ref="A2:B2"/>
    <mergeCell ref="E3:F3"/>
    <mergeCell ref="A7:C7"/>
    <mergeCell ref="A3:A4"/>
    <mergeCell ref="B3:B4"/>
    <mergeCell ref="C3:C4"/>
    <mergeCell ref="D3:D4"/>
    <mergeCell ref="G3:G4"/>
    <mergeCell ref="H3:H4"/>
    <mergeCell ref="I3:I4"/>
    <mergeCell ref="J3:J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529922035@qq.com</dc:creator>
  <cp:lastModifiedBy>Administrator</cp:lastModifiedBy>
  <dcterms:created xsi:type="dcterms:W3CDTF">2019-09-26T09:49:00Z</dcterms:created>
  <cp:lastPrinted>2019-12-06T02:57:00Z</cp:lastPrinted>
  <dcterms:modified xsi:type="dcterms:W3CDTF">2020-04-07T09:57:49Z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