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<sst xmlns="http://schemas.openxmlformats.org/spreadsheetml/2006/main" count="24" uniqueCount="23">
  <si>
    <t>序号</t>
  </si>
  <si>
    <t>乡镇（街道）</t>
  </si>
  <si>
    <t>机构名称</t>
  </si>
  <si>
    <t>备注</t>
  </si>
  <si>
    <t>新店镇</t>
  </si>
  <si>
    <t>福州市西园老年公寓</t>
  </si>
  <si>
    <t>福州市晋安区康瑞老年公寓</t>
  </si>
  <si>
    <t>宦溪镇</t>
  </si>
  <si>
    <t>茶园街道</t>
  </si>
  <si>
    <t>福州市晋安区红星老年公寓</t>
  </si>
  <si>
    <t>茶园街道居家社区养老服务照料中心（家园）</t>
  </si>
  <si>
    <t>王庄街道</t>
  </si>
  <si>
    <t>福州晋安区静安老年公寓</t>
  </si>
  <si>
    <t>合   计</t>
  </si>
  <si>
    <t>一次性床位运营补助</t>
  </si>
  <si>
    <t>补助资金（元）</t>
  </si>
  <si>
    <t>在岗工作人员补贴</t>
  </si>
  <si>
    <t>在岗工作人员（人）</t>
  </si>
  <si>
    <t>在院老年人数（人）</t>
  </si>
  <si>
    <t>合计补贴金额
（元）</t>
  </si>
  <si>
    <t>晋安区社会福利中心
（福州市晋安区华煦养老院）</t>
  </si>
  <si>
    <t>疫情防控期间养老服务机构一次性床位运营补助和在岗工作人员补贴市级补助资金分配表</t>
  </si>
  <si>
    <t>附件1：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</si>
</sst>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0"/>
      <name val="微软雅黑"/>
      <family val="2"/>
    </font>
    <font>
      <sz val="11"/>
      <color indexed="8"/>
      <name val="宋体"/>
      <family val="0"/>
    </font>
    <font>
      <sz val="11"/>
      <name val="宋体"/>
      <family val="0"/>
    </font>
    <font>
      <b/>
      <sz val="12"/>
      <color indexed="8"/>
      <name val="仿宋_GB2312"/>
      <family val="3"/>
    </font>
    <font>
      <sz val="10"/>
      <name val="Arial"/>
      <family val="2"/>
    </font>
    <font>
      <sz val="9"/>
      <name val="微软雅黑"/>
      <family val="2"/>
    </font>
    <font>
      <b/>
      <sz val="16"/>
      <color indexed="8"/>
      <name val="方正小标宋简体"/>
      <family val="0"/>
    </font>
    <font>
      <b/>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0"/>
      <color indexed="12"/>
      <name val="微软雅黑"/>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20"/>
      <name val="微软雅黑"/>
      <family val="2"/>
    </font>
    <font>
      <sz val="10"/>
      <color indexed="10"/>
      <name val="微软雅黑"/>
      <family val="2"/>
    </font>
    <font>
      <b/>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微软雅黑"/>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微软雅黑"/>
      <family val="2"/>
    </font>
    <font>
      <sz val="10"/>
      <color rgb="FFFF0000"/>
      <name val="微软雅黑"/>
      <family val="2"/>
    </font>
    <font>
      <sz val="11"/>
      <name val="Calibri"/>
      <family val="0"/>
    </font>
    <font>
      <sz val="11"/>
      <color rgb="FFFF0000"/>
      <name val="宋体"/>
      <family val="0"/>
    </font>
    <font>
      <b/>
      <sz val="12"/>
      <color indexed="8"/>
      <name val="Cambria"/>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1" fillId="0" borderId="0">
      <alignment vertical="center"/>
      <protection/>
    </xf>
    <xf numFmtId="9" fontId="4" fillId="0" borderId="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4" fillId="0" borderId="0" applyFill="0" applyBorder="0" applyAlignment="0" applyProtection="0"/>
    <xf numFmtId="42" fontId="4" fillId="0" borderId="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4" fillId="0" borderId="0" applyFill="0" applyBorder="0" applyAlignment="0" applyProtection="0"/>
    <xf numFmtId="41" fontId="4" fillId="0" borderId="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46" fillId="0" borderId="0" applyNumberFormat="0" applyFill="0" applyBorder="0" applyAlignment="0" applyProtection="0"/>
    <xf numFmtId="0" fontId="0" fillId="32" borderId="9" applyNumberFormat="0" applyFont="0" applyAlignment="0" applyProtection="0"/>
  </cellStyleXfs>
  <cellXfs count="25">
    <xf numFmtId="0" fontId="0" fillId="0" borderId="0" xfId="0" applyAlignment="1">
      <alignment/>
    </xf>
    <xf numFmtId="0" fontId="1" fillId="0" borderId="0" xfId="33">
      <alignment vertical="center"/>
      <protection/>
    </xf>
    <xf numFmtId="0" fontId="47" fillId="0" borderId="0" xfId="0" applyFont="1" applyAlignment="1">
      <alignment/>
    </xf>
    <xf numFmtId="0" fontId="1" fillId="0" borderId="0" xfId="33" applyAlignment="1">
      <alignment horizontal="right" vertical="center" wrapText="1"/>
      <protection/>
    </xf>
    <xf numFmtId="0" fontId="1" fillId="0" borderId="0" xfId="33" applyAlignment="1">
      <alignment horizontal="center" vertical="center" wrapText="1"/>
      <protection/>
    </xf>
    <xf numFmtId="0" fontId="48" fillId="0" borderId="10" xfId="0" applyFont="1" applyFill="1" applyBorder="1" applyAlignment="1">
      <alignment horizontal="center" vertical="center" wrapText="1"/>
    </xf>
    <xf numFmtId="0" fontId="2" fillId="0" borderId="10" xfId="33" applyFont="1" applyBorder="1" applyAlignment="1">
      <alignment horizontal="center" vertical="center" wrapText="1"/>
      <protection/>
    </xf>
    <xf numFmtId="0" fontId="49" fillId="0" borderId="0" xfId="33" applyFont="1" applyAlignment="1">
      <alignment horizontal="right" vertical="center" wrapText="1"/>
      <protection/>
    </xf>
    <xf numFmtId="0" fontId="48" fillId="0" borderId="11" xfId="0" applyFont="1" applyFill="1" applyBorder="1" applyAlignment="1">
      <alignment horizontal="center" vertical="center" wrapText="1"/>
    </xf>
    <xf numFmtId="0" fontId="50" fillId="0" borderId="10" xfId="33" applyFont="1" applyBorder="1" applyAlignment="1">
      <alignment horizontal="center" vertical="center" wrapText="1"/>
      <protection/>
    </xf>
    <xf numFmtId="0" fontId="3" fillId="0" borderId="10" xfId="33" applyFont="1" applyBorder="1" applyAlignment="1">
      <alignment horizontal="center" vertical="center" wrapText="1"/>
      <protection/>
    </xf>
    <xf numFmtId="0" fontId="48" fillId="0" borderId="10" xfId="0" applyFont="1" applyFill="1" applyBorder="1" applyAlignment="1">
      <alignment horizontal="center" vertical="center" wrapText="1"/>
    </xf>
    <xf numFmtId="0" fontId="7" fillId="0" borderId="10" xfId="33" applyFont="1" applyBorder="1" applyAlignment="1">
      <alignment horizontal="center" vertical="center" wrapText="1"/>
      <protection/>
    </xf>
    <xf numFmtId="0" fontId="2" fillId="0" borderId="10" xfId="33" applyFont="1" applyBorder="1" applyAlignment="1">
      <alignment vertical="center" wrapText="1"/>
      <protection/>
    </xf>
    <xf numFmtId="0" fontId="3" fillId="0" borderId="10" xfId="33" applyFont="1" applyBorder="1" applyAlignment="1">
      <alignment horizontal="center" vertical="center" wrapText="1"/>
      <protection/>
    </xf>
    <xf numFmtId="0" fontId="50" fillId="0" borderId="10" xfId="33" applyFont="1" applyBorder="1" applyAlignment="1">
      <alignment horizontal="center" vertical="center" wrapText="1"/>
      <protection/>
    </xf>
    <xf numFmtId="0" fontId="50" fillId="0" borderId="11" xfId="33" applyFont="1" applyBorder="1" applyAlignment="1">
      <alignment horizontal="center" vertical="center" wrapText="1"/>
      <protection/>
    </xf>
    <xf numFmtId="0" fontId="50" fillId="0" borderId="12" xfId="33" applyFont="1" applyBorder="1" applyAlignment="1">
      <alignment horizontal="center" vertical="center" wrapText="1"/>
      <protection/>
    </xf>
    <xf numFmtId="0" fontId="48" fillId="0" borderId="11"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50" fillId="0" borderId="13" xfId="33" applyFont="1" applyBorder="1" applyAlignment="1">
      <alignment horizontal="center" vertical="center" wrapText="1"/>
      <protection/>
    </xf>
    <xf numFmtId="0" fontId="50" fillId="0" borderId="14" xfId="33" applyFont="1" applyBorder="1" applyAlignment="1">
      <alignment horizontal="center" vertical="center" wrapText="1"/>
      <protection/>
    </xf>
    <xf numFmtId="0" fontId="1" fillId="0" borderId="0" xfId="33" applyFont="1" applyAlignment="1">
      <alignment horizontal="left" vertical="center" wrapText="1"/>
      <protection/>
    </xf>
    <xf numFmtId="0" fontId="1" fillId="0" borderId="0" xfId="33" applyAlignment="1">
      <alignment horizontal="left" vertical="center" wrapText="1"/>
      <protection/>
    </xf>
    <xf numFmtId="0" fontId="6" fillId="0" borderId="0" xfId="33" applyFont="1" applyAlignment="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Excel Built-in Normal" xfId="33"/>
    <cellStyle name="Percent" xfId="34"/>
    <cellStyle name="标题" xfId="35"/>
    <cellStyle name="标题 1" xfId="36"/>
    <cellStyle name="标题 2" xfId="37"/>
    <cellStyle name="标题 3" xfId="38"/>
    <cellStyle name="标题 4" xfId="39"/>
    <cellStyle name="差"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A12"/>
  <sheetViews>
    <sheetView tabSelected="1" zoomScalePageLayoutView="0" workbookViewId="0" topLeftCell="A1">
      <selection activeCell="J9" sqref="J9"/>
    </sheetView>
  </sheetViews>
  <sheetFormatPr defaultColWidth="11.00390625" defaultRowHeight="16.5"/>
  <cols>
    <col min="1" max="1" width="5.75390625" style="3" customWidth="1"/>
    <col min="2" max="2" width="9.75390625" style="3" customWidth="1"/>
    <col min="3" max="3" width="28.25390625" style="3" customWidth="1"/>
    <col min="4" max="7" width="13.00390625" style="3" customWidth="1"/>
    <col min="8" max="8" width="13.625" style="4" customWidth="1"/>
    <col min="9" max="9" width="11.625" style="3" customWidth="1"/>
    <col min="10" max="235" width="8.50390625" style="3" customWidth="1"/>
  </cols>
  <sheetData>
    <row r="1" ht="24.75" customHeight="1"/>
    <row r="2" spans="1:9" ht="30" customHeight="1">
      <c r="A2" s="22" t="s">
        <v>22</v>
      </c>
      <c r="B2" s="23"/>
      <c r="C2" s="23"/>
      <c r="D2" s="23"/>
      <c r="E2" s="23"/>
      <c r="F2" s="23"/>
      <c r="G2" s="23"/>
      <c r="H2" s="23"/>
      <c r="I2" s="23"/>
    </row>
    <row r="3" spans="1:9" ht="39.75" customHeight="1">
      <c r="A3" s="24" t="s">
        <v>21</v>
      </c>
      <c r="B3" s="24"/>
      <c r="C3" s="24"/>
      <c r="D3" s="24"/>
      <c r="E3" s="24"/>
      <c r="F3" s="24"/>
      <c r="G3" s="24"/>
      <c r="H3" s="24"/>
      <c r="I3" s="24"/>
    </row>
    <row r="4" spans="1:9" ht="31.5" customHeight="1">
      <c r="A4" s="15" t="s">
        <v>0</v>
      </c>
      <c r="B4" s="16" t="s">
        <v>1</v>
      </c>
      <c r="C4" s="15" t="s">
        <v>2</v>
      </c>
      <c r="D4" s="20" t="s">
        <v>14</v>
      </c>
      <c r="E4" s="21"/>
      <c r="F4" s="20" t="s">
        <v>16</v>
      </c>
      <c r="G4" s="21"/>
      <c r="H4" s="15" t="s">
        <v>19</v>
      </c>
      <c r="I4" s="15" t="s">
        <v>3</v>
      </c>
    </row>
    <row r="5" spans="1:9" ht="36" customHeight="1">
      <c r="A5" s="15"/>
      <c r="B5" s="17"/>
      <c r="C5" s="15"/>
      <c r="D5" s="9" t="s">
        <v>18</v>
      </c>
      <c r="E5" s="9" t="s">
        <v>15</v>
      </c>
      <c r="F5" s="9" t="s">
        <v>17</v>
      </c>
      <c r="G5" s="9" t="s">
        <v>15</v>
      </c>
      <c r="H5" s="15"/>
      <c r="I5" s="15"/>
    </row>
    <row r="6" spans="1:9" ht="42.75" customHeight="1">
      <c r="A6" s="5">
        <v>1</v>
      </c>
      <c r="B6" s="18" t="s">
        <v>4</v>
      </c>
      <c r="C6" s="5" t="s">
        <v>5</v>
      </c>
      <c r="D6" s="5">
        <v>261</v>
      </c>
      <c r="E6" s="5">
        <f aca="true" t="shared" si="0" ref="E6:E11">D6*200</f>
        <v>52200</v>
      </c>
      <c r="F6" s="5">
        <v>88</v>
      </c>
      <c r="G6" s="5">
        <f aca="true" t="shared" si="1" ref="G6:G11">F6*2000</f>
        <v>176000</v>
      </c>
      <c r="H6" s="6">
        <f aca="true" t="shared" si="2" ref="H6:H11">E6+G6</f>
        <v>228200</v>
      </c>
      <c r="I6" s="13"/>
    </row>
    <row r="7" spans="1:9" ht="42.75" customHeight="1">
      <c r="A7" s="5">
        <v>2</v>
      </c>
      <c r="B7" s="19"/>
      <c r="C7" s="5" t="s">
        <v>6</v>
      </c>
      <c r="D7" s="5">
        <v>31</v>
      </c>
      <c r="E7" s="5">
        <f t="shared" si="0"/>
        <v>6200</v>
      </c>
      <c r="F7" s="5">
        <v>11</v>
      </c>
      <c r="G7" s="5">
        <f t="shared" si="1"/>
        <v>22000</v>
      </c>
      <c r="H7" s="6">
        <f t="shared" si="2"/>
        <v>28200</v>
      </c>
      <c r="I7" s="13"/>
    </row>
    <row r="8" spans="1:9" ht="42.75" customHeight="1">
      <c r="A8" s="5">
        <v>3</v>
      </c>
      <c r="B8" s="5" t="s">
        <v>7</v>
      </c>
      <c r="C8" s="11" t="s">
        <v>20</v>
      </c>
      <c r="D8" s="5">
        <v>34</v>
      </c>
      <c r="E8" s="5">
        <f t="shared" si="0"/>
        <v>6800</v>
      </c>
      <c r="F8" s="5">
        <v>26</v>
      </c>
      <c r="G8" s="5">
        <f t="shared" si="1"/>
        <v>52000</v>
      </c>
      <c r="H8" s="6">
        <f t="shared" si="2"/>
        <v>58800</v>
      </c>
      <c r="I8" s="6"/>
    </row>
    <row r="9" spans="1:235" s="2" customFormat="1" ht="42.75" customHeight="1">
      <c r="A9" s="5">
        <v>4</v>
      </c>
      <c r="B9" s="18" t="s">
        <v>8</v>
      </c>
      <c r="C9" s="5" t="s">
        <v>9</v>
      </c>
      <c r="D9" s="5">
        <v>117</v>
      </c>
      <c r="E9" s="5">
        <f t="shared" si="0"/>
        <v>23400</v>
      </c>
      <c r="F9" s="5">
        <v>18</v>
      </c>
      <c r="G9" s="5">
        <f t="shared" si="1"/>
        <v>36000</v>
      </c>
      <c r="H9" s="6">
        <f t="shared" si="2"/>
        <v>59400</v>
      </c>
      <c r="I9" s="13"/>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row>
    <row r="10" spans="1:235" s="2" customFormat="1" ht="42.75" customHeight="1">
      <c r="A10" s="5">
        <v>5</v>
      </c>
      <c r="B10" s="19"/>
      <c r="C10" s="5" t="s">
        <v>10</v>
      </c>
      <c r="D10" s="5">
        <v>17</v>
      </c>
      <c r="E10" s="5">
        <f t="shared" si="0"/>
        <v>3400</v>
      </c>
      <c r="F10" s="5">
        <v>11</v>
      </c>
      <c r="G10" s="5">
        <f t="shared" si="1"/>
        <v>22000</v>
      </c>
      <c r="H10" s="6">
        <f t="shared" si="2"/>
        <v>25400</v>
      </c>
      <c r="I10" s="13"/>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row>
    <row r="11" spans="1:235" s="2" customFormat="1" ht="42.75" customHeight="1">
      <c r="A11" s="5">
        <v>6</v>
      </c>
      <c r="B11" s="8" t="s">
        <v>11</v>
      </c>
      <c r="C11" s="5" t="s">
        <v>12</v>
      </c>
      <c r="D11" s="5">
        <v>86</v>
      </c>
      <c r="E11" s="5">
        <f t="shared" si="0"/>
        <v>17200</v>
      </c>
      <c r="F11" s="5">
        <v>19</v>
      </c>
      <c r="G11" s="5">
        <f t="shared" si="1"/>
        <v>38000</v>
      </c>
      <c r="H11" s="6">
        <f t="shared" si="2"/>
        <v>55200</v>
      </c>
      <c r="I11" s="6"/>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row>
    <row r="12" spans="1:9" ht="47.25" customHeight="1">
      <c r="A12" s="14" t="s">
        <v>13</v>
      </c>
      <c r="B12" s="14"/>
      <c r="C12" s="14"/>
      <c r="D12" s="10">
        <f>SUM(D6:D11)</f>
        <v>546</v>
      </c>
      <c r="E12" s="10">
        <f>SUM(E6:E11)</f>
        <v>109200</v>
      </c>
      <c r="F12" s="10">
        <f>SUM(F6:F11)</f>
        <v>173</v>
      </c>
      <c r="G12" s="10">
        <f>SUM(G6:G11)</f>
        <v>346000</v>
      </c>
      <c r="H12" s="12">
        <f>SUM(H6:H11)</f>
        <v>455200</v>
      </c>
      <c r="I12" s="6"/>
    </row>
  </sheetData>
  <sheetProtection selectLockedCells="1" selectUnlockedCells="1"/>
  <mergeCells count="12">
    <mergeCell ref="D4:E4"/>
    <mergeCell ref="F4:G4"/>
    <mergeCell ref="H4:H5"/>
    <mergeCell ref="I4:I5"/>
    <mergeCell ref="A2:I2"/>
    <mergeCell ref="A3:I3"/>
    <mergeCell ref="A12:C12"/>
    <mergeCell ref="A4:A5"/>
    <mergeCell ref="B4:B5"/>
    <mergeCell ref="B6:B7"/>
    <mergeCell ref="B9:B10"/>
    <mergeCell ref="C4:C5"/>
  </mergeCells>
  <printOptions horizontalCentered="1"/>
  <pageMargins left="0.15748031496062992" right="0.11811023622047245" top="0.31496062992125984" bottom="0.2362204724409449" header="0.1968503937007874" footer="0.1574803149606299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125" defaultRowHeight="16.5"/>
  <cols>
    <col min="1" max="16384" width="8.125" style="1"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125" defaultRowHeight="16.5"/>
  <cols>
    <col min="1" max="16384" width="8.125" style="1" customWidth="1"/>
  </cols>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2020-08-12T01:28:45Z</cp:lastPrinted>
  <dcterms:created xsi:type="dcterms:W3CDTF">2020-02-18T06:39:07Z</dcterms:created>
  <dcterms:modified xsi:type="dcterms:W3CDTF">2020-08-12T01:29:54Z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