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25" windowHeight="1209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<sst xmlns="http://schemas.openxmlformats.org/spreadsheetml/2006/main" count="84" uniqueCount="79">
  <si>
    <t>附件1</t>
  </si>
  <si>
    <t>福州市2021年度农村公路养护市级补助资金分配表</t>
  </si>
  <si>
    <t>县市区</t>
  </si>
  <si>
    <r>
      <t xml:space="preserve">里程合计
</t>
    </r>
    <r>
      <rPr>
        <sz val="11"/>
        <color indexed="8"/>
        <rFont val="宋体"/>
        <family val="0"/>
      </rPr>
      <t>（公里）</t>
    </r>
  </si>
  <si>
    <t>县道</t>
  </si>
  <si>
    <t>乡道</t>
  </si>
  <si>
    <t>村道</t>
  </si>
  <si>
    <t>市补标准
（万元/公里·年）</t>
  </si>
  <si>
    <t>补助资金
（万元）</t>
  </si>
  <si>
    <t>备注</t>
  </si>
  <si>
    <t>仓山区</t>
  </si>
  <si>
    <t>长乐区</t>
  </si>
  <si>
    <t>福清市</t>
  </si>
  <si>
    <t>晋安区</t>
  </si>
  <si>
    <t>连江县</t>
  </si>
  <si>
    <t>罗源县</t>
  </si>
  <si>
    <t>马尾区</t>
  </si>
  <si>
    <t>闽侯县</t>
  </si>
  <si>
    <t>不含高新区</t>
  </si>
  <si>
    <t>高新区</t>
  </si>
  <si>
    <t>闽清县</t>
  </si>
  <si>
    <t>永泰县</t>
  </si>
  <si>
    <t>合计</t>
  </si>
  <si>
    <t>附件2</t>
  </si>
  <si>
    <r>
      <t xml:space="preserve">专项转移支付绩效目标表
</t>
    </r>
    <r>
      <rPr>
        <sz val="14"/>
        <rFont val="宋体"/>
        <family val="0"/>
      </rPr>
      <t>（2021年度）</t>
    </r>
  </si>
  <si>
    <t>项目名称</t>
  </si>
  <si>
    <t>2021年农村公路养护市级补助资金</t>
  </si>
  <si>
    <t>主管部门（单位）名称及部门预算编码</t>
  </si>
  <si>
    <r>
      <t>福州市交通运输局本级13900</t>
    </r>
    <r>
      <rPr>
        <sz val="12"/>
        <rFont val="宋体"/>
        <family val="0"/>
      </rPr>
      <t>1</t>
    </r>
  </si>
  <si>
    <t>补助区域</t>
  </si>
  <si>
    <t>资金情况
（万元）</t>
  </si>
  <si>
    <t xml:space="preserve"> 资金总额：</t>
  </si>
  <si>
    <t>163.45万元</t>
  </si>
  <si>
    <t xml:space="preserve">     其中：财政拨款</t>
  </si>
  <si>
    <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</si>
  <si>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总体目标</t>
  </si>
  <si>
    <t>保障农村公路的正常通行和正常使用，满足日常交通需要。</t>
  </si>
  <si>
    <t>绩
效
指
标</t>
  </si>
  <si>
    <t>一级
指标</t>
  </si>
  <si>
    <t>二级指标</t>
  </si>
  <si>
    <t>三级指标</t>
  </si>
  <si>
    <t>指标解释</t>
  </si>
  <si>
    <t>区域目标值</t>
  </si>
  <si>
    <t>产
出
指
标</t>
  </si>
  <si>
    <t>数量指标</t>
  </si>
  <si>
    <t>公路日常养护里程</t>
  </si>
  <si>
    <t>下达补助资金对应的养护里程数</t>
  </si>
  <si>
    <t>417.32公里</t>
  </si>
  <si>
    <t>质量指标</t>
  </si>
  <si>
    <t>公路日常养护质量优良率</t>
  </si>
  <si>
    <t>农村公路维护达标情况-各县季度养护检查平均优良率</t>
  </si>
  <si>
    <t>各季度平均优良率≥50%</t>
  </si>
  <si>
    <t>时效指标</t>
  </si>
  <si>
    <t>成本指标</t>
  </si>
  <si>
    <t>区级配套资金到位率</t>
  </si>
  <si>
    <t>区级投入财政资金/市级规定应配套的资金</t>
  </si>
  <si>
    <t>≥100%</t>
  </si>
  <si>
    <t>效
益
指
标</t>
  </si>
  <si>
    <t>经济效益
指标</t>
  </si>
  <si>
    <t>社会效益
指标</t>
  </si>
  <si>
    <t>生态效益
指标</t>
  </si>
  <si>
    <t>因实施项目造成的环境污染事故</t>
  </si>
  <si>
    <t>项目实施造成的环境污染与破坏事故次数</t>
  </si>
  <si>
    <t>2021年0起</t>
  </si>
  <si>
    <t>可持续影响
指标</t>
  </si>
  <si>
    <t>市级交通部门养护考核考评中达到600分以上</t>
  </si>
  <si>
    <t>按《福州市农村公路养护管理考核办法》（2018年修订版）进行市级年度考核，满分为1000分。</t>
  </si>
  <si>
    <r>
      <t>≥6</t>
    </r>
    <r>
      <rPr>
        <sz val="12"/>
        <rFont val="宋体"/>
        <family val="0"/>
      </rPr>
      <t>00</t>
    </r>
  </si>
  <si>
    <t>路面PQI</t>
  </si>
  <si>
    <t>公路技术状况主要指标值：平均路面使用性能指数PQI值（省级抽检）</t>
  </si>
  <si>
    <t>≥75</t>
  </si>
  <si>
    <t>农村公路灾毁修复率</t>
  </si>
  <si>
    <t>灾毁修复率（年度水毁修复完成数/需修得处数）</t>
  </si>
  <si>
    <t>≥85%</t>
  </si>
  <si>
    <t>满意度指标</t>
  </si>
  <si>
    <t>服务对象
满意度指标</t>
  </si>
  <si>
    <t>公路项目沿线群众及行车驾驶员的满意率</t>
  </si>
  <si>
    <t>公路沿线群众及行车驾驶员的日常养护满意率（满意人数/有效调查人数）</t>
  </si>
  <si>
    <r>
      <t>≥8</t>
    </r>
    <r>
      <rPr>
        <sz val="12"/>
        <rFont val="宋体"/>
        <family val="0"/>
      </rPr>
      <t>5%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</si>
</sst>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\(0.00\)"/>
  </numFmts>
  <fonts count="56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63"/>
      <name val="宋体"/>
      <family val="0"/>
    </font>
    <font>
      <b/>
      <sz val="18"/>
      <color indexed="8"/>
      <name val="宋体"/>
      <family val="0"/>
    </font>
    <font>
      <b/>
      <sz val="16"/>
      <color indexed="63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63"/>
      <name val="宋体"/>
      <family val="0"/>
    </font>
    <font>
      <sz val="11"/>
      <color indexed="8"/>
      <name val="Arial"/>
      <family val="2"/>
    </font>
    <font>
      <sz val="11"/>
      <color indexed="10"/>
      <name val="宋体"/>
      <family val="0"/>
    </font>
    <font>
      <sz val="6"/>
      <color indexed="8"/>
      <name val="宋体"/>
      <family val="0"/>
    </font>
    <font>
      <b/>
      <sz val="11"/>
      <color indexed="8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27" fillId="0" borderId="0">
      <alignment/>
      <protection/>
    </xf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0" fillId="0" borderId="0" xfId="64" applyAlignment="1">
      <alignment vertical="center" wrapText="1"/>
      <protection/>
    </xf>
    <xf numFmtId="0" fontId="2" fillId="0" borderId="0" xfId="64" applyFont="1" applyAlignment="1">
      <alignment vertical="center"/>
      <protection/>
    </xf>
    <xf numFmtId="0" fontId="3" fillId="0" borderId="0" xfId="64" applyFont="1" applyAlignment="1">
      <alignment vertical="center" wrapText="1"/>
      <protection/>
    </xf>
    <xf numFmtId="0" fontId="4" fillId="0" borderId="0" xfId="64" applyFont="1" applyAlignment="1">
      <alignment horizontal="center" vertical="top" wrapText="1"/>
      <protection/>
    </xf>
    <xf numFmtId="0" fontId="0" fillId="0" borderId="9" xfId="64" applyBorder="1" applyAlignment="1">
      <alignment horizontal="center" vertical="center" wrapText="1"/>
      <protection/>
    </xf>
    <xf numFmtId="0" fontId="0" fillId="0" borderId="10" xfId="64" applyBorder="1" applyAlignment="1">
      <alignment horizontal="center" vertical="center" wrapText="1"/>
      <protection/>
    </xf>
    <xf numFmtId="0" fontId="0" fillId="0" borderId="11" xfId="64" applyFont="1" applyBorder="1" applyAlignment="1">
      <alignment horizontal="center" vertical="center" wrapText="1"/>
      <protection/>
    </xf>
    <xf numFmtId="0" fontId="0" fillId="0" borderId="11" xfId="64" applyBorder="1" applyAlignment="1">
      <alignment horizontal="center" vertical="center" wrapText="1"/>
      <protection/>
    </xf>
    <xf numFmtId="0" fontId="0" fillId="0" borderId="9" xfId="64" applyFont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 wrapText="1"/>
      <protection/>
    </xf>
    <xf numFmtId="0" fontId="0" fillId="0" borderId="12" xfId="64" applyFont="1" applyBorder="1" applyAlignment="1">
      <alignment horizontal="center" vertical="center" wrapText="1"/>
      <protection/>
    </xf>
    <xf numFmtId="0" fontId="0" fillId="0" borderId="13" xfId="64" applyFont="1" applyBorder="1" applyAlignment="1">
      <alignment horizontal="center" vertical="center" wrapText="1"/>
      <protection/>
    </xf>
    <xf numFmtId="0" fontId="5" fillId="0" borderId="14" xfId="65" applyBorder="1">
      <alignment vertical="center"/>
      <protection/>
    </xf>
    <xf numFmtId="0" fontId="5" fillId="0" borderId="15" xfId="65" applyBorder="1">
      <alignment vertical="center"/>
      <protection/>
    </xf>
    <xf numFmtId="0" fontId="5" fillId="0" borderId="16" xfId="65" applyBorder="1">
      <alignment vertical="center"/>
      <protection/>
    </xf>
    <xf numFmtId="0" fontId="5" fillId="0" borderId="0" xfId="65">
      <alignment vertical="center"/>
      <protection/>
    </xf>
    <xf numFmtId="0" fontId="5" fillId="0" borderId="17" xfId="65" applyBorder="1">
      <alignment vertical="center"/>
      <protection/>
    </xf>
    <xf numFmtId="0" fontId="5" fillId="0" borderId="18" xfId="65" applyBorder="1">
      <alignment vertical="center"/>
      <protection/>
    </xf>
    <xf numFmtId="0" fontId="5" fillId="0" borderId="19" xfId="65" applyBorder="1">
      <alignment vertical="center"/>
      <protection/>
    </xf>
    <xf numFmtId="0" fontId="5" fillId="0" borderId="20" xfId="65" applyBorder="1">
      <alignment vertical="center"/>
      <protection/>
    </xf>
    <xf numFmtId="0" fontId="6" fillId="0" borderId="11" xfId="64" applyFont="1" applyBorder="1" applyAlignment="1">
      <alignment horizontal="center" vertical="center" wrapText="1"/>
      <protection/>
    </xf>
    <xf numFmtId="0" fontId="0" fillId="0" borderId="21" xfId="64" applyFont="1" applyBorder="1" applyAlignment="1">
      <alignment horizontal="center" vertical="center" wrapText="1"/>
      <protection/>
    </xf>
    <xf numFmtId="0" fontId="6" fillId="0" borderId="11" xfId="64" applyFont="1" applyBorder="1" applyAlignment="1">
      <alignment vertical="center" wrapText="1"/>
      <protection/>
    </xf>
    <xf numFmtId="0" fontId="0" fillId="0" borderId="11" xfId="64" applyFont="1" applyBorder="1" applyAlignment="1">
      <alignment vertical="center" wrapText="1"/>
      <protection/>
    </xf>
    <xf numFmtId="49" fontId="7" fillId="33" borderId="13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1" fillId="0" borderId="11" xfId="35" applyNumberFormat="1" applyFont="1" applyFill="1" applyBorder="1" applyAlignment="1">
      <alignment horizontal="center" vertical="center" wrapText="1"/>
      <protection/>
    </xf>
    <xf numFmtId="0" fontId="0" fillId="33" borderId="11" xfId="0" applyFill="1" applyBorder="1" applyAlignment="1">
      <alignment horizontal="center" vertical="center"/>
    </xf>
    <xf numFmtId="0" fontId="0" fillId="33" borderId="11" xfId="0" applyNumberFormat="1" applyFill="1" applyBorder="1" applyAlignment="1">
      <alignment horizontal="center" vertical="center"/>
    </xf>
    <xf numFmtId="0" fontId="11" fillId="33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1" fillId="33" borderId="11" xfId="0" applyFont="1" applyFill="1" applyBorder="1" applyAlignment="1">
      <alignment horizontal="center" vertical="center" wrapText="1"/>
    </xf>
    <xf numFmtId="177" fontId="14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5" fillId="33" borderId="11" xfId="0" applyFont="1" applyFill="1" applyBorder="1" applyAlignment="1">
      <alignment vertical="center"/>
    </xf>
    <xf numFmtId="0" fontId="16" fillId="33" borderId="11" xfId="0" applyFont="1" applyFill="1" applyBorder="1" applyAlignment="1">
      <alignment vertical="center" wrapText="1"/>
    </xf>
    <xf numFmtId="177" fontId="17" fillId="33" borderId="11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2016年农村公路省补资金测算.xls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附件6：专项转移支付绩效目标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7"/>
  <sheetViews>
    <sheetView workbookViewId="0" topLeftCell="A1">
      <selection activeCell="P14" sqref="P14"/>
    </sheetView>
  </sheetViews>
  <sheetFormatPr defaultColWidth="9.00390625" defaultRowHeight="14.25"/>
  <cols>
    <col min="1" max="1" width="11.75390625" style="0" customWidth="1"/>
    <col min="2" max="5" width="9.375" style="0" customWidth="1"/>
    <col min="6" max="8" width="8.375" style="26" customWidth="1"/>
    <col min="9" max="9" width="11.75390625" style="0" customWidth="1"/>
    <col min="10" max="10" width="14.25390625" style="0" customWidth="1"/>
    <col min="11" max="16384" width="8.75390625" style="0" customWidth="1"/>
  </cols>
  <sheetData>
    <row r="1" spans="1:9" ht="14.25">
      <c r="A1" t="s">
        <v>0</v>
      </c>
      <c r="I1" s="43"/>
    </row>
    <row r="2" spans="1:10" ht="24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4.25" customHeight="1">
      <c r="A3" s="27"/>
      <c r="B3" s="27"/>
      <c r="C3" s="27"/>
      <c r="D3" s="27"/>
      <c r="E3" s="27"/>
      <c r="F3" s="28"/>
      <c r="G3" s="28"/>
      <c r="H3" s="28"/>
      <c r="I3" s="44"/>
      <c r="J3" s="45"/>
    </row>
    <row r="4" spans="1:10" ht="39" customHeight="1">
      <c r="A4" s="29" t="s">
        <v>2</v>
      </c>
      <c r="B4" s="30" t="s">
        <v>3</v>
      </c>
      <c r="C4" s="29" t="s">
        <v>4</v>
      </c>
      <c r="D4" s="29" t="s">
        <v>5</v>
      </c>
      <c r="E4" s="29" t="s">
        <v>6</v>
      </c>
      <c r="F4" s="31" t="s">
        <v>7</v>
      </c>
      <c r="G4" s="31"/>
      <c r="H4" s="31"/>
      <c r="I4" s="46" t="s">
        <v>8</v>
      </c>
      <c r="J4" s="36" t="s">
        <v>9</v>
      </c>
    </row>
    <row r="5" spans="1:10" ht="37.5" customHeight="1">
      <c r="A5" s="29"/>
      <c r="B5" s="29"/>
      <c r="C5" s="29"/>
      <c r="D5" s="29"/>
      <c r="E5" s="29"/>
      <c r="F5" s="32" t="s">
        <v>4</v>
      </c>
      <c r="G5" s="32" t="s">
        <v>5</v>
      </c>
      <c r="H5" s="32" t="s">
        <v>6</v>
      </c>
      <c r="I5" s="36"/>
      <c r="J5" s="36"/>
    </row>
    <row r="6" spans="1:10" ht="27.75" customHeight="1">
      <c r="A6" s="33" t="s">
        <v>10</v>
      </c>
      <c r="B6" s="34">
        <f>C6+D6+E6</f>
        <v>34.752</v>
      </c>
      <c r="C6" s="34">
        <v>0</v>
      </c>
      <c r="D6" s="34">
        <v>15.359</v>
      </c>
      <c r="E6" s="34">
        <v>19.393</v>
      </c>
      <c r="F6" s="35">
        <v>0.75</v>
      </c>
      <c r="G6" s="35">
        <v>0.35</v>
      </c>
      <c r="H6" s="35">
        <v>0.1</v>
      </c>
      <c r="I6" s="47">
        <f>ROUND(C6*F6+D6*G6+E6*H6,2)</f>
        <v>7.31</v>
      </c>
      <c r="J6" s="48"/>
    </row>
    <row r="7" spans="1:10" ht="27.75" customHeight="1">
      <c r="A7" s="33" t="s">
        <v>11</v>
      </c>
      <c r="B7" s="34">
        <f aca="true" t="shared" si="0" ref="B7:B16">C7+D7+E7</f>
        <v>886.5400000000001</v>
      </c>
      <c r="C7" s="34">
        <v>71.914</v>
      </c>
      <c r="D7" s="34">
        <v>457.434</v>
      </c>
      <c r="E7" s="34">
        <v>357.192</v>
      </c>
      <c r="F7" s="35">
        <v>0.75</v>
      </c>
      <c r="G7" s="35">
        <v>0.35</v>
      </c>
      <c r="H7" s="35">
        <v>0.1</v>
      </c>
      <c r="I7" s="47">
        <f aca="true" t="shared" si="1" ref="I7:I16">ROUND(C7*F7+D7*G7+E7*H7,2)</f>
        <v>249.76</v>
      </c>
      <c r="J7" s="48"/>
    </row>
    <row r="8" spans="1:10" ht="27.75" customHeight="1">
      <c r="A8" s="33" t="s">
        <v>12</v>
      </c>
      <c r="B8" s="34">
        <f t="shared" si="0"/>
        <v>1684.064</v>
      </c>
      <c r="C8" s="34">
        <v>156.388</v>
      </c>
      <c r="D8" s="34">
        <v>741.624</v>
      </c>
      <c r="E8" s="34">
        <v>786.052</v>
      </c>
      <c r="F8" s="35">
        <v>0.75</v>
      </c>
      <c r="G8" s="35">
        <v>0.35</v>
      </c>
      <c r="H8" s="35">
        <v>0.1</v>
      </c>
      <c r="I8" s="47">
        <f t="shared" si="1"/>
        <v>455.46</v>
      </c>
      <c r="J8" s="48"/>
    </row>
    <row r="9" spans="1:10" ht="27.75" customHeight="1">
      <c r="A9" s="33" t="s">
        <v>13</v>
      </c>
      <c r="B9" s="34">
        <f t="shared" si="0"/>
        <v>417.32</v>
      </c>
      <c r="C9" s="34">
        <v>116.223</v>
      </c>
      <c r="D9" s="34">
        <v>184.694</v>
      </c>
      <c r="E9" s="34">
        <v>116.403</v>
      </c>
      <c r="F9" s="35">
        <v>0.75</v>
      </c>
      <c r="G9" s="35">
        <v>0.35</v>
      </c>
      <c r="H9" s="35">
        <v>0.1</v>
      </c>
      <c r="I9" s="47">
        <f t="shared" si="1"/>
        <v>163.45</v>
      </c>
      <c r="J9" s="48"/>
    </row>
    <row r="10" spans="1:10" ht="27.75" customHeight="1">
      <c r="A10" s="33" t="s">
        <v>14</v>
      </c>
      <c r="B10" s="34">
        <f t="shared" si="0"/>
        <v>929.865</v>
      </c>
      <c r="C10" s="34">
        <v>131.342</v>
      </c>
      <c r="D10" s="34">
        <v>526.258</v>
      </c>
      <c r="E10" s="34">
        <v>272.265</v>
      </c>
      <c r="F10" s="35">
        <v>0.75</v>
      </c>
      <c r="G10" s="35">
        <v>0.35</v>
      </c>
      <c r="H10" s="35">
        <v>0.1</v>
      </c>
      <c r="I10" s="47">
        <f t="shared" si="1"/>
        <v>309.92</v>
      </c>
      <c r="J10" s="48"/>
    </row>
    <row r="11" spans="1:10" ht="27.75" customHeight="1">
      <c r="A11" s="33" t="s">
        <v>15</v>
      </c>
      <c r="B11" s="34">
        <f t="shared" si="0"/>
        <v>800.204</v>
      </c>
      <c r="C11" s="34">
        <v>131.71</v>
      </c>
      <c r="D11" s="34">
        <v>350.512</v>
      </c>
      <c r="E11" s="34">
        <v>317.982</v>
      </c>
      <c r="F11" s="35">
        <v>0.75</v>
      </c>
      <c r="G11" s="35">
        <v>0.35</v>
      </c>
      <c r="H11" s="35">
        <v>0.1</v>
      </c>
      <c r="I11" s="47">
        <f t="shared" si="1"/>
        <v>253.26</v>
      </c>
      <c r="J11" s="48"/>
    </row>
    <row r="12" spans="1:10" ht="27.75" customHeight="1">
      <c r="A12" s="33" t="s">
        <v>16</v>
      </c>
      <c r="B12" s="34">
        <f t="shared" si="0"/>
        <v>94.426</v>
      </c>
      <c r="C12" s="34">
        <v>23.644</v>
      </c>
      <c r="D12" s="34">
        <v>55.281</v>
      </c>
      <c r="E12" s="34">
        <v>15.501</v>
      </c>
      <c r="F12" s="35">
        <v>0.75</v>
      </c>
      <c r="G12" s="35">
        <v>0.35</v>
      </c>
      <c r="H12" s="35">
        <v>0.1</v>
      </c>
      <c r="I12" s="47">
        <f t="shared" si="1"/>
        <v>38.63</v>
      </c>
      <c r="J12" s="48"/>
    </row>
    <row r="13" spans="1:10" ht="27.75" customHeight="1">
      <c r="A13" s="36" t="s">
        <v>17</v>
      </c>
      <c r="B13" s="37">
        <f t="shared" si="0"/>
        <v>1309.4029999999998</v>
      </c>
      <c r="C13" s="38">
        <v>240.703</v>
      </c>
      <c r="D13" s="38">
        <v>635.728</v>
      </c>
      <c r="E13" s="38">
        <v>432.972</v>
      </c>
      <c r="F13" s="35">
        <v>0.75</v>
      </c>
      <c r="G13" s="35">
        <v>0.35</v>
      </c>
      <c r="H13" s="35">
        <v>0.1</v>
      </c>
      <c r="I13" s="47">
        <f t="shared" si="1"/>
        <v>446.33</v>
      </c>
      <c r="J13" s="49" t="s">
        <v>18</v>
      </c>
    </row>
    <row r="14" spans="1:10" ht="27.75" customHeight="1">
      <c r="A14" s="36" t="s">
        <v>19</v>
      </c>
      <c r="B14" s="37">
        <f t="shared" si="0"/>
        <v>65.342</v>
      </c>
      <c r="C14" s="37">
        <v>25.618</v>
      </c>
      <c r="D14" s="37">
        <v>23.509</v>
      </c>
      <c r="E14" s="37">
        <v>16.215</v>
      </c>
      <c r="F14" s="35">
        <v>0.75</v>
      </c>
      <c r="G14" s="35">
        <v>0.35</v>
      </c>
      <c r="H14" s="35">
        <v>0.1</v>
      </c>
      <c r="I14" s="47">
        <f t="shared" si="1"/>
        <v>29.06</v>
      </c>
      <c r="J14" s="50"/>
    </row>
    <row r="15" spans="1:10" ht="27.75" customHeight="1">
      <c r="A15" s="39" t="s">
        <v>20</v>
      </c>
      <c r="B15" s="40">
        <f t="shared" si="0"/>
        <v>1353.765</v>
      </c>
      <c r="C15" s="34">
        <v>267.651</v>
      </c>
      <c r="D15" s="34">
        <v>571.258</v>
      </c>
      <c r="E15" s="34">
        <v>514.856</v>
      </c>
      <c r="F15" s="35">
        <v>0.75</v>
      </c>
      <c r="G15" s="35">
        <v>0.35</v>
      </c>
      <c r="H15" s="35">
        <v>0.1</v>
      </c>
      <c r="I15" s="47">
        <f t="shared" si="1"/>
        <v>452.16</v>
      </c>
      <c r="J15" s="48"/>
    </row>
    <row r="16" spans="1:10" ht="27.75" customHeight="1">
      <c r="A16" s="39" t="s">
        <v>21</v>
      </c>
      <c r="B16" s="40">
        <f t="shared" si="0"/>
        <v>1604.586</v>
      </c>
      <c r="C16" s="34">
        <v>250.553</v>
      </c>
      <c r="D16" s="34">
        <v>749.503</v>
      </c>
      <c r="E16" s="34">
        <v>604.53</v>
      </c>
      <c r="F16" s="35">
        <v>0.75</v>
      </c>
      <c r="G16" s="35">
        <v>0.35</v>
      </c>
      <c r="H16" s="35">
        <v>0.1</v>
      </c>
      <c r="I16" s="47">
        <f t="shared" si="1"/>
        <v>510.69</v>
      </c>
      <c r="J16" s="48"/>
    </row>
    <row r="17" spans="1:10" ht="30" customHeight="1">
      <c r="A17" s="36" t="s">
        <v>22</v>
      </c>
      <c r="B17" s="41">
        <f>SUBTOTAL(9,B6:B16)</f>
        <v>9180.267</v>
      </c>
      <c r="C17" s="41">
        <f>SUBTOTAL(9,C6:C16)</f>
        <v>1415.746</v>
      </c>
      <c r="D17" s="41">
        <f>SUBTOTAL(9,D6:D16)</f>
        <v>4311.16</v>
      </c>
      <c r="E17" s="41">
        <f>SUBTOTAL(9,E6:E16)</f>
        <v>3453.361</v>
      </c>
      <c r="F17" s="42"/>
      <c r="G17" s="42"/>
      <c r="H17" s="42"/>
      <c r="I17" s="51">
        <f>SUBTOTAL(9,I6:I16)</f>
        <v>2916.03</v>
      </c>
      <c r="J17" s="48"/>
    </row>
  </sheetData>
  <sheetProtection/>
  <mergeCells count="9">
    <mergeCell ref="A2:J2"/>
    <mergeCell ref="F4:H4"/>
    <mergeCell ref="A4:A5"/>
    <mergeCell ref="B4:B5"/>
    <mergeCell ref="C4:C5"/>
    <mergeCell ref="D4:D5"/>
    <mergeCell ref="E4:E5"/>
    <mergeCell ref="I4:I5"/>
    <mergeCell ref="J4:J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29"/>
  <sheetViews>
    <sheetView tabSelected="1" workbookViewId="0" topLeftCell="A9">
      <selection activeCell="L12" sqref="L12"/>
    </sheetView>
  </sheetViews>
  <sheetFormatPr defaultColWidth="9.00390625" defaultRowHeight="14.25"/>
  <cols>
    <col min="1" max="2" width="6.125" style="1" customWidth="1"/>
    <col min="3" max="3" width="12.375" style="1" customWidth="1"/>
    <col min="4" max="4" width="21.625" style="1" customWidth="1"/>
    <col min="5" max="5" width="24.125" style="1" customWidth="1"/>
    <col min="6" max="6" width="15.25390625" style="1" customWidth="1"/>
    <col min="7" max="7" width="16.625" style="1" customWidth="1"/>
    <col min="8" max="16384" width="9.00390625" style="1" customWidth="1"/>
  </cols>
  <sheetData>
    <row r="1" spans="1:4" ht="23.25" customHeight="1">
      <c r="A1" s="2" t="s">
        <v>23</v>
      </c>
      <c r="B1" s="3"/>
      <c r="C1" s="3"/>
      <c r="D1" s="3"/>
    </row>
    <row r="2" spans="1:7" ht="45" customHeight="1">
      <c r="A2" s="4" t="s">
        <v>24</v>
      </c>
      <c r="B2" s="4"/>
      <c r="C2" s="4"/>
      <c r="D2" s="4"/>
      <c r="E2" s="4"/>
      <c r="F2" s="4"/>
      <c r="G2" s="4"/>
    </row>
    <row r="3" spans="1:7" ht="21.75" customHeight="1">
      <c r="A3" s="5" t="s">
        <v>25</v>
      </c>
      <c r="B3" s="6"/>
      <c r="C3" s="6"/>
      <c r="D3" s="7" t="s">
        <v>26</v>
      </c>
      <c r="E3" s="8"/>
      <c r="F3" s="8"/>
      <c r="G3" s="8"/>
    </row>
    <row r="4" spans="1:7" ht="34.5" customHeight="1">
      <c r="A4" s="9" t="s">
        <v>27</v>
      </c>
      <c r="B4" s="10"/>
      <c r="C4" s="10"/>
      <c r="D4" s="7" t="s">
        <v>28</v>
      </c>
      <c r="E4" s="7"/>
      <c r="F4" s="7" t="s">
        <v>29</v>
      </c>
      <c r="G4" s="11" t="s">
        <v>13</v>
      </c>
    </row>
    <row r="5" spans="1:7" ht="21.75" customHeight="1">
      <c r="A5" s="12" t="s">
        <v>30</v>
      </c>
      <c r="B5" s="13"/>
      <c r="C5" s="14"/>
      <c r="D5" s="9" t="s">
        <v>31</v>
      </c>
      <c r="E5" s="9" t="s">
        <v>32</v>
      </c>
      <c r="F5" s="10"/>
      <c r="G5" s="11"/>
    </row>
    <row r="6" spans="1:7" ht="21.75" customHeight="1">
      <c r="A6" s="15"/>
      <c r="B6" s="16"/>
      <c r="C6" s="17"/>
      <c r="D6" s="7" t="s">
        <v>33</v>
      </c>
      <c r="E6" s="9" t="s">
        <v>32</v>
      </c>
      <c r="F6" s="10"/>
      <c r="G6" s="11"/>
    </row>
    <row r="7" spans="1:7" ht="21.75" customHeight="1">
      <c r="A7" s="18"/>
      <c r="B7" s="19"/>
      <c r="C7" s="20"/>
      <c r="D7" s="7" t="s">
        <v>34</v>
      </c>
      <c r="E7" s="9"/>
      <c r="F7" s="10"/>
      <c r="G7" s="11"/>
    </row>
    <row r="8" spans="1:7" ht="84.75" customHeight="1">
      <c r="A8" s="8" t="s">
        <v>35</v>
      </c>
      <c r="B8" s="9" t="s">
        <v>36</v>
      </c>
      <c r="C8" s="10"/>
      <c r="D8" s="10"/>
      <c r="E8" s="10"/>
      <c r="F8" s="10"/>
      <c r="G8" s="11"/>
    </row>
    <row r="9" spans="1:7" ht="24" customHeight="1">
      <c r="A9" s="7" t="s">
        <v>37</v>
      </c>
      <c r="B9" s="21" t="s">
        <v>38</v>
      </c>
      <c r="C9" s="7" t="s">
        <v>39</v>
      </c>
      <c r="D9" s="22" t="s">
        <v>40</v>
      </c>
      <c r="E9" s="22" t="s">
        <v>41</v>
      </c>
      <c r="F9" s="9" t="s">
        <v>42</v>
      </c>
      <c r="G9" s="11"/>
    </row>
    <row r="10" spans="1:7" ht="37.5" customHeight="1">
      <c r="A10" s="7"/>
      <c r="B10" s="7" t="s">
        <v>43</v>
      </c>
      <c r="C10" s="7" t="s">
        <v>44</v>
      </c>
      <c r="D10" s="7" t="s">
        <v>45</v>
      </c>
      <c r="E10" s="23" t="s">
        <v>46</v>
      </c>
      <c r="F10" s="9" t="s">
        <v>47</v>
      </c>
      <c r="G10" s="11"/>
    </row>
    <row r="11" spans="1:7" ht="21.75" customHeight="1">
      <c r="A11" s="7"/>
      <c r="B11" s="8"/>
      <c r="C11" s="7"/>
      <c r="D11" s="24"/>
      <c r="E11" s="23"/>
      <c r="F11" s="9"/>
      <c r="G11" s="11"/>
    </row>
    <row r="12" spans="1:7" ht="54.75" customHeight="1">
      <c r="A12" s="7"/>
      <c r="B12" s="8"/>
      <c r="C12" s="7" t="s">
        <v>48</v>
      </c>
      <c r="D12" s="24" t="s">
        <v>49</v>
      </c>
      <c r="E12" s="23" t="s">
        <v>50</v>
      </c>
      <c r="F12" s="9" t="s">
        <v>51</v>
      </c>
      <c r="G12" s="11"/>
    </row>
    <row r="13" spans="1:7" ht="21.75" customHeight="1">
      <c r="A13" s="7"/>
      <c r="B13" s="8"/>
      <c r="C13" s="7"/>
      <c r="D13" s="24"/>
      <c r="E13" s="23"/>
      <c r="F13" s="9"/>
      <c r="G13" s="11"/>
    </row>
    <row r="14" spans="1:7" ht="21.75" customHeight="1">
      <c r="A14" s="7"/>
      <c r="B14" s="8"/>
      <c r="C14" s="7" t="s">
        <v>52</v>
      </c>
      <c r="D14" s="24"/>
      <c r="E14" s="23"/>
      <c r="F14" s="9"/>
      <c r="G14" s="11"/>
    </row>
    <row r="15" spans="1:7" ht="21.75" customHeight="1">
      <c r="A15" s="7"/>
      <c r="B15" s="8"/>
      <c r="C15" s="7"/>
      <c r="D15" s="24"/>
      <c r="E15" s="23"/>
      <c r="F15" s="9"/>
      <c r="G15" s="11"/>
    </row>
    <row r="16" spans="1:7" ht="41.25" customHeight="1">
      <c r="A16" s="7"/>
      <c r="B16" s="8"/>
      <c r="C16" s="7" t="s">
        <v>53</v>
      </c>
      <c r="D16" s="7" t="s">
        <v>54</v>
      </c>
      <c r="E16" s="21" t="s">
        <v>55</v>
      </c>
      <c r="F16" s="9" t="s">
        <v>56</v>
      </c>
      <c r="G16" s="11"/>
    </row>
    <row r="17" spans="1:7" ht="21.75" customHeight="1">
      <c r="A17" s="7"/>
      <c r="B17" s="8"/>
      <c r="C17" s="7"/>
      <c r="D17" s="24"/>
      <c r="E17" s="23"/>
      <c r="F17" s="9"/>
      <c r="G17" s="11"/>
    </row>
    <row r="18" spans="1:7" ht="21.75" customHeight="1">
      <c r="A18" s="7"/>
      <c r="B18" s="7" t="s">
        <v>57</v>
      </c>
      <c r="C18" s="7" t="s">
        <v>58</v>
      </c>
      <c r="D18" s="24"/>
      <c r="E18" s="23"/>
      <c r="F18" s="9"/>
      <c r="G18" s="11"/>
    </row>
    <row r="19" spans="1:7" ht="21.75" customHeight="1">
      <c r="A19" s="7"/>
      <c r="B19" s="8"/>
      <c r="C19" s="7"/>
      <c r="D19" s="24"/>
      <c r="E19" s="23"/>
      <c r="F19" s="9"/>
      <c r="G19" s="11"/>
    </row>
    <row r="20" spans="1:7" ht="21.75" customHeight="1">
      <c r="A20" s="7"/>
      <c r="B20" s="8"/>
      <c r="C20" s="7" t="s">
        <v>59</v>
      </c>
      <c r="D20" s="24"/>
      <c r="E20" s="23"/>
      <c r="F20" s="9"/>
      <c r="G20" s="11"/>
    </row>
    <row r="21" spans="1:7" ht="21.75" customHeight="1">
      <c r="A21" s="7"/>
      <c r="B21" s="8"/>
      <c r="C21" s="7"/>
      <c r="D21" s="24"/>
      <c r="E21" s="23"/>
      <c r="F21" s="9"/>
      <c r="G21" s="11"/>
    </row>
    <row r="22" spans="1:7" ht="46.5" customHeight="1">
      <c r="A22" s="7"/>
      <c r="B22" s="8"/>
      <c r="C22" s="7" t="s">
        <v>60</v>
      </c>
      <c r="D22" s="24" t="s">
        <v>61</v>
      </c>
      <c r="E22" s="23" t="s">
        <v>62</v>
      </c>
      <c r="F22" s="9" t="s">
        <v>63</v>
      </c>
      <c r="G22" s="11"/>
    </row>
    <row r="23" spans="1:7" ht="21.75" customHeight="1">
      <c r="A23" s="7"/>
      <c r="B23" s="8"/>
      <c r="C23" s="7"/>
      <c r="D23" s="24"/>
      <c r="E23" s="23"/>
      <c r="F23" s="9"/>
      <c r="G23" s="11"/>
    </row>
    <row r="24" spans="1:7" ht="51.75" customHeight="1">
      <c r="A24" s="7"/>
      <c r="B24" s="8"/>
      <c r="C24" s="7" t="s">
        <v>64</v>
      </c>
      <c r="D24" s="24" t="s">
        <v>65</v>
      </c>
      <c r="E24" s="23" t="s">
        <v>66</v>
      </c>
      <c r="F24" s="9" t="s">
        <v>67</v>
      </c>
      <c r="G24" s="11"/>
    </row>
    <row r="25" spans="1:7" ht="52.5" customHeight="1">
      <c r="A25" s="7"/>
      <c r="B25" s="8"/>
      <c r="C25" s="7"/>
      <c r="D25" s="24" t="s">
        <v>68</v>
      </c>
      <c r="E25" s="23" t="s">
        <v>69</v>
      </c>
      <c r="F25" s="9" t="s">
        <v>70</v>
      </c>
      <c r="G25" s="11"/>
    </row>
    <row r="26" spans="1:7" ht="52.5" customHeight="1">
      <c r="A26" s="7"/>
      <c r="B26" s="8"/>
      <c r="C26" s="7"/>
      <c r="D26" s="25" t="s">
        <v>71</v>
      </c>
      <c r="E26" s="23" t="s">
        <v>72</v>
      </c>
      <c r="F26" s="9" t="s">
        <v>73</v>
      </c>
      <c r="G26" s="11"/>
    </row>
    <row r="27" spans="1:7" ht="45" customHeight="1">
      <c r="A27" s="7"/>
      <c r="B27" s="8"/>
      <c r="C27" s="7"/>
      <c r="D27" s="25"/>
      <c r="E27" s="23"/>
      <c r="F27" s="9"/>
      <c r="G27" s="11"/>
    </row>
    <row r="28" spans="1:7" ht="49.5" customHeight="1">
      <c r="A28" s="7"/>
      <c r="B28" s="7" t="s">
        <v>74</v>
      </c>
      <c r="C28" s="7" t="s">
        <v>75</v>
      </c>
      <c r="D28" s="24" t="s">
        <v>76</v>
      </c>
      <c r="E28" s="21" t="s">
        <v>77</v>
      </c>
      <c r="F28" s="9" t="s">
        <v>78</v>
      </c>
      <c r="G28" s="11"/>
    </row>
    <row r="29" spans="1:7" ht="21.75" customHeight="1">
      <c r="A29" s="7"/>
      <c r="B29" s="7"/>
      <c r="C29" s="7"/>
      <c r="D29" s="24"/>
      <c r="E29" s="7"/>
      <c r="F29" s="9"/>
      <c r="G29" s="11"/>
    </row>
  </sheetData>
  <sheetProtection/>
  <mergeCells count="44">
    <mergeCell ref="A2:G2"/>
    <mergeCell ref="A3:C3"/>
    <mergeCell ref="D3:G3"/>
    <mergeCell ref="A4:C4"/>
    <mergeCell ref="D4:E4"/>
    <mergeCell ref="E5:G5"/>
    <mergeCell ref="E6:G6"/>
    <mergeCell ref="E7:G7"/>
    <mergeCell ref="B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A9:A29"/>
    <mergeCell ref="B10:B17"/>
    <mergeCell ref="B18:B27"/>
    <mergeCell ref="B28:B29"/>
    <mergeCell ref="C10:C11"/>
    <mergeCell ref="C12:C13"/>
    <mergeCell ref="C14:C15"/>
    <mergeCell ref="C16:C17"/>
    <mergeCell ref="C18:C19"/>
    <mergeCell ref="C20:C21"/>
    <mergeCell ref="C22:C23"/>
    <mergeCell ref="C24:C27"/>
    <mergeCell ref="C28:C29"/>
    <mergeCell ref="A5:C7"/>
  </mergeCells>
  <printOptions horizontalCentered="1"/>
  <pageMargins left="0.35433070866141736" right="0.35433070866141736" top="0.62" bottom="0.4" header="0.5118110236220472" footer="0.5118110236220472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TEAMLEAD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福建省财政厅</dc:creator>
  <cp:keywords/>
  <dc:description/>
  <cp:lastModifiedBy>Hp</cp:lastModifiedBy>
  <cp:lastPrinted>2021-04-20T09:01:28Z</cp:lastPrinted>
  <dcterms:created xsi:type="dcterms:W3CDTF">2004-07-21T00:29:16Z</dcterms:created>
  <dcterms:modified xsi:type="dcterms:W3CDTF">2021-04-28T02:48:17Z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36AB493869E9472D9EE5A0CC0E7A9ACF</vt:lpwstr>
  </property>
  <property fmtid="{D5CDD505-2E9C-101B-9397-08002B2CF9AE}" pid="4" name="KSOProductBuildV">
    <vt:lpwstr>2052-11.1.0.10356</vt:lpwstr>
  </property>
</Properties>
</file>