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3"/>
  </bookViews>
  <sheets>
    <sheet name="资金分配表" sheetId="1" state="hidden" r:id="rId1"/>
    <sheet name="晋安区示范性居家社区养老服务网络项目清单(第一批)" sheetId="2" state="hidden" r:id="rId2"/>
    <sheet name="附件1" sheetId="3" state="hidden" r:id="rId3"/>
    <sheet name="附件" sheetId="4" r:id="rId4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连翔：</t>
        </r>
        <r>
          <rPr>
            <sz val="9"/>
            <rFont val="Tahoma"/>
            <charset val="134"/>
          </rPr>
          <t xml:space="preserve">200, </t>
        </r>
        <r>
          <rPr>
            <sz val="9"/>
            <rFont val="宋体"/>
            <charset val="134"/>
          </rPr>
          <t>计划</t>
        </r>
        <r>
          <rPr>
            <sz val="9"/>
            <rFont val="Tahoma"/>
            <charset val="134"/>
          </rPr>
          <t>2024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月建成。</t>
        </r>
        <r>
          <rPr>
            <sz val="9"/>
            <rFont val="Tahoma"/>
            <charset val="134"/>
          </rPr>
          <t xml:space="preserve">                          </t>
        </r>
        <r>
          <rPr>
            <sz val="9"/>
            <rFont val="宋体"/>
            <charset val="134"/>
          </rPr>
          <t>东山新苑雨花斋</t>
        </r>
        <r>
          <rPr>
            <sz val="9"/>
            <rFont val="Tahoma"/>
            <charset val="134"/>
          </rPr>
          <t>440</t>
        </r>
      </text>
    </comment>
    <comment ref="F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西园</t>
        </r>
        <r>
          <rPr>
            <sz val="9"/>
            <rFont val="Tahoma"/>
            <charset val="134"/>
          </rPr>
          <t>300</t>
        </r>
        <r>
          <rPr>
            <sz val="9"/>
            <rFont val="宋体"/>
            <charset val="134"/>
          </rPr>
          <t>；新园</t>
        </r>
        <r>
          <rPr>
            <sz val="9"/>
            <rFont val="Tahoma"/>
            <charset val="134"/>
          </rPr>
          <t>242</t>
        </r>
      </text>
    </comment>
    <comment ref="F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环北</t>
        </r>
        <r>
          <rPr>
            <sz val="9"/>
            <rFont val="Tahoma"/>
            <charset val="134"/>
          </rPr>
          <t>340</t>
        </r>
      </text>
    </comment>
    <comment ref="F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福马</t>
        </r>
        <r>
          <rPr>
            <sz val="9"/>
            <rFont val="Tahoma"/>
            <charset val="134"/>
          </rPr>
          <t>200</t>
        </r>
        <r>
          <rPr>
            <sz val="9"/>
            <rFont val="宋体"/>
            <charset val="134"/>
          </rPr>
          <t>，乐东</t>
        </r>
        <r>
          <rPr>
            <sz val="9"/>
            <rFont val="Tahoma"/>
            <charset val="134"/>
          </rPr>
          <t>300</t>
        </r>
        <r>
          <rPr>
            <sz val="9"/>
            <rFont val="宋体"/>
            <charset val="134"/>
          </rPr>
          <t>，砌池</t>
        </r>
        <r>
          <rPr>
            <sz val="9"/>
            <rFont val="Tahoma"/>
            <charset val="134"/>
          </rPr>
          <t>150</t>
        </r>
      </text>
    </comment>
    <comment ref="F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垅头村</t>
        </r>
        <r>
          <rPr>
            <sz val="9"/>
            <rFont val="Tahoma"/>
            <charset val="134"/>
          </rPr>
          <t xml:space="preserve"> 360</t>
        </r>
        <r>
          <rPr>
            <sz val="9"/>
            <rFont val="宋体"/>
            <charset val="134"/>
          </rPr>
          <t xml:space="preserve">平
</t>
        </r>
      </text>
    </comment>
    <comment ref="G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从为民办实事经费列支</t>
        </r>
      </text>
    </comment>
  </commentList>
</comments>
</file>

<file path=xl/sharedStrings.xml><?xml version="1.0" encoding="utf-8"?>
<sst xmlns="http://schemas.openxmlformats.org/spreadsheetml/2006/main" count="202" uniqueCount="133">
  <si>
    <t>附件4</t>
  </si>
  <si>
    <t>2023年度晋安区示范性居家社区养老服务网络项目（第一批）、特殊困难老年人探访关爱服务补助资金分配表</t>
  </si>
  <si>
    <t xml:space="preserve">                          单位：万元</t>
  </si>
  <si>
    <t>乡镇（街道）</t>
  </si>
  <si>
    <t>合计</t>
  </si>
  <si>
    <t>中心</t>
  </si>
  <si>
    <t>食堂+学堂</t>
  </si>
  <si>
    <t>特殊困难老年人探访关爱服务补助</t>
  </si>
  <si>
    <t>数量</t>
  </si>
  <si>
    <t>下达资金金额</t>
  </si>
  <si>
    <r>
      <rPr>
        <b/>
        <sz val="11"/>
        <color theme="1"/>
        <rFont val="宋体"/>
        <charset val="134"/>
        <scheme val="minor"/>
      </rPr>
      <t>备注</t>
    </r>
    <r>
      <rPr>
        <sz val="11"/>
        <color theme="1"/>
        <rFont val="宋体"/>
        <charset val="134"/>
        <scheme val="minor"/>
      </rPr>
      <t>（站点场所面积）</t>
    </r>
  </si>
  <si>
    <t>备注（站点场所面积及其他）</t>
  </si>
  <si>
    <t>户籍人口</t>
  </si>
  <si>
    <t>下达补助金额</t>
  </si>
  <si>
    <t>户籍老年人总数</t>
  </si>
  <si>
    <t>鼓山</t>
  </si>
  <si>
    <t>崇贤：200；后浦：120；茶会：140；福茶90</t>
  </si>
  <si>
    <t>连翔：200, 计划2024年6月建成。                          东山新苑雨花斋440</t>
  </si>
  <si>
    <t>新店</t>
  </si>
  <si>
    <t>西园300；新园242</t>
  </si>
  <si>
    <t>岳峰</t>
  </si>
  <si>
    <t>茶园</t>
  </si>
  <si>
    <t>1（2022已建成）</t>
  </si>
  <si>
    <t>环北340</t>
  </si>
  <si>
    <t>王庄</t>
  </si>
  <si>
    <t>福马200，乐东300，砌池150</t>
  </si>
  <si>
    <t>象园</t>
  </si>
  <si>
    <t>宦溪</t>
  </si>
  <si>
    <t>牛项村170</t>
  </si>
  <si>
    <t>寿山</t>
  </si>
  <si>
    <t>从省为民办实事经费列支</t>
  </si>
  <si>
    <t>日溪</t>
  </si>
  <si>
    <t>2023年5月户籍人口数据为公安提供</t>
  </si>
  <si>
    <t>晋安区示范性居家社区养老服务网络项目清单(第一批)</t>
  </si>
  <si>
    <t>序号</t>
  </si>
  <si>
    <t>街道（乡镇）</t>
  </si>
  <si>
    <t>社区（村）</t>
  </si>
  <si>
    <t>地址（具体到小区名称或楼栋名称、楼层）</t>
  </si>
  <si>
    <t>面积
（㎡）</t>
  </si>
  <si>
    <t>拟设餐位数</t>
  </si>
  <si>
    <r>
      <rPr>
        <b/>
        <sz val="11"/>
        <rFont val="宋体"/>
        <charset val="134"/>
        <scheme val="minor"/>
      </rPr>
      <t>计划建成时间</t>
    </r>
    <r>
      <rPr>
        <b/>
        <sz val="11"/>
        <color rgb="FFFF0000"/>
        <rFont val="宋体"/>
        <charset val="134"/>
        <scheme val="minor"/>
      </rPr>
      <t>(项目需于2023年内建成)</t>
    </r>
  </si>
  <si>
    <t>运营方</t>
  </si>
  <si>
    <t>目前进度</t>
  </si>
  <si>
    <t>备注</t>
  </si>
  <si>
    <t>一、“1+N”模式运作的社区居家养老服务站</t>
  </si>
  <si>
    <t>鼓山镇</t>
  </si>
  <si>
    <t>崇贤社区</t>
  </si>
  <si>
    <t>茶会765号（龙湖天璞郡）</t>
  </si>
  <si>
    <t>2023.10</t>
  </si>
  <si>
    <t>百龄</t>
  </si>
  <si>
    <t>装修中</t>
  </si>
  <si>
    <t>后浦社区</t>
  </si>
  <si>
    <t>晋安区鼓山镇连江北路589号金晖新村21#101</t>
  </si>
  <si>
    <t>施工设计</t>
  </si>
  <si>
    <t>茶会社区</t>
  </si>
  <si>
    <t>晋安区鼓山镇福新路191号茶会小区42座底层</t>
  </si>
  <si>
    <t>岳峰镇</t>
  </si>
  <si>
    <t>溪口社区</t>
  </si>
  <si>
    <t>福州市晋安区岳峰镇仙桃前巷6号蓝光玖榕台B7栋</t>
  </si>
  <si>
    <t>2023.12</t>
  </si>
  <si>
    <t>专业化运营</t>
  </si>
  <si>
    <t>等待装修</t>
  </si>
  <si>
    <t>茶园街道</t>
  </si>
  <si>
    <t>洋下东社区</t>
  </si>
  <si>
    <t>晋安区茶园街道六一北路145号盛天·香缇郡一区3号楼1层</t>
  </si>
  <si>
    <t>2023.5.30</t>
  </si>
  <si>
    <t>福建微尚生活有限公司</t>
  </si>
  <si>
    <t>已完成</t>
  </si>
  <si>
    <t>晋安区茶园街道六一北路145号盛天·香缇郡四区2层</t>
  </si>
  <si>
    <t>2023.6.30</t>
  </si>
  <si>
    <t>基本完成</t>
  </si>
  <si>
    <t>红星社区</t>
  </si>
  <si>
    <t>晋安区北环东路25号正荣悦榕府1区3号楼1层</t>
  </si>
  <si>
    <t>晋安区正荣悦榕府3区小区配建房</t>
  </si>
  <si>
    <t>晋安区正荣悦榕府2区临街</t>
  </si>
  <si>
    <t>金鸡社区</t>
  </si>
  <si>
    <t>晋安区水头路20号盛天·香缇郡二区1#一楼</t>
  </si>
  <si>
    <t>洋下西社区</t>
  </si>
  <si>
    <t>六一北路216号晋安花园千岁阁一楼晋安花园老人活动中心</t>
  </si>
  <si>
    <t>2023.12.30</t>
  </si>
  <si>
    <t>筹备中</t>
  </si>
  <si>
    <t>二、食堂+学堂（含新成立社区）</t>
  </si>
  <si>
    <t>新店镇</t>
  </si>
  <si>
    <t>西园社区</t>
  </si>
  <si>
    <t>西园佳园外围西园社区办公室</t>
  </si>
  <si>
    <t>20</t>
  </si>
  <si>
    <t>社区自营</t>
  </si>
  <si>
    <t>洽谈中</t>
  </si>
  <si>
    <t>新园社区</t>
  </si>
  <si>
    <t>福州市晋安区山北路405号</t>
  </si>
  <si>
    <t>环北社区</t>
  </si>
  <si>
    <t>茶园街道茶园路40号一层</t>
  </si>
  <si>
    <t>30</t>
  </si>
  <si>
    <t>专业化服务组织运营</t>
  </si>
  <si>
    <t>建筑主体正在建设中</t>
  </si>
  <si>
    <t>王庄街道</t>
  </si>
  <si>
    <t>福马社区</t>
  </si>
  <si>
    <t>连江北路582号东华苑7座一层</t>
  </si>
  <si>
    <t>乐东社区</t>
  </si>
  <si>
    <t>世欧王庄四区五号楼底层</t>
  </si>
  <si>
    <t>砌池社区</t>
  </si>
  <si>
    <t>福马路82号阳光城二区7号楼一层</t>
  </si>
  <si>
    <t>宦溪镇</t>
  </si>
  <si>
    <t>垅头村</t>
  </si>
  <si>
    <t>宦溪镇桂湖垅头村68号</t>
  </si>
  <si>
    <t>长青养老运营</t>
  </si>
  <si>
    <t>寿山乡　</t>
  </si>
  <si>
    <t>岭头村　</t>
  </si>
  <si>
    <t>寿山乡岭头街　</t>
  </si>
  <si>
    <t>待定</t>
  </si>
  <si>
    <t>完成主体和外立面建设，转内部装修　</t>
  </si>
  <si>
    <t>省为民办实事项目</t>
  </si>
  <si>
    <t>附件1</t>
  </si>
  <si>
    <t>2023年示范性长者食堂建设等项目资金分配表</t>
  </si>
  <si>
    <t>单位：万元</t>
  </si>
  <si>
    <t>示范性长者食堂建设补助</t>
  </si>
  <si>
    <t>嵌入式社区养老服务机构建设补助</t>
  </si>
  <si>
    <t>象园街道</t>
  </si>
  <si>
    <t>寿山乡</t>
  </si>
  <si>
    <t>日溪乡</t>
  </si>
  <si>
    <t xml:space="preserve">                                               单位：万元</t>
  </si>
  <si>
    <t xml:space="preserve"> 项目            单位</t>
  </si>
  <si>
    <t>功能科目</t>
  </si>
  <si>
    <t>经济科目</t>
  </si>
  <si>
    <t>补助条件</t>
  </si>
  <si>
    <t>合计金额</t>
  </si>
  <si>
    <t>2081006—养老服务</t>
  </si>
  <si>
    <t>50799—其他对企业补助</t>
  </si>
  <si>
    <t>2023年省委和省政府为民办实事“示范性长者食堂建设项目”。省、市级下达我区1个建设任务，每个补助15万元，专项用于补助示范性长者食堂建设。</t>
  </si>
  <si>
    <t>2296002—用于社会福利的彩票公益金支出</t>
  </si>
  <si>
    <t>2023年省委和省政府为民办实事“嵌入式社区养老服务机构建设项目”。省、市级下达我区3个建设任务，其中建筑面积不小于2000平方米的2个，每个补助200万元；建筑面积不小于900平方米的1个，每个补助100万元，专项用于补助嵌入式社区养老服务机构建设。</t>
  </si>
  <si>
    <t>50205—委托业务费</t>
  </si>
  <si>
    <t>2023年省委和省政府为民办实事“开展孤寡等特殊困难老年人和社会散居孤儿、事实无人抚养儿童、孤独症儿童探访关爱服务”。根据各乡镇（街道）户籍人口总数按比例下达补助资金，专项统筹用于开展孤寡等特殊困难老年人探访关爱服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</si>
</sst>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楷体"/>
      <charset val="134"/>
    </font>
    <font>
      <sz val="20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8"/>
      <color rgb="FF000000"/>
      <name val="方正小标宋_GBK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26" borderId="21" applyNumberFormat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35" fillId="29" borderId="1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6" fillId="23" borderId="22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8" fillId="23" borderId="19" applyNumberFormat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9" borderId="18" applyNumberFormat="false" applyFon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right" vertical="center" wrapText="true"/>
    </xf>
    <xf numFmtId="0" fontId="8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0" xfId="0" applyFont="true" applyFill="true" applyProtection="true">
      <alignment vertical="center"/>
    </xf>
    <xf numFmtId="0" fontId="0" fillId="0" borderId="0" xfId="0" applyFill="true">
      <alignment vertical="center"/>
    </xf>
    <xf numFmtId="49" fontId="0" fillId="0" borderId="0" xfId="0" applyNumberFormat="true" applyFont="true" applyFill="true">
      <alignment vertical="center"/>
    </xf>
    <xf numFmtId="0" fontId="0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/>
    </xf>
    <xf numFmtId="0" fontId="10" fillId="0" borderId="2" xfId="0" applyFont="true" applyFill="true" applyBorder="true" applyAlignment="true" applyProtection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/>
    </xf>
    <xf numFmtId="0" fontId="12" fillId="0" borderId="2" xfId="0" applyFont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vertical="center" wrapText="true"/>
    </xf>
    <xf numFmtId="0" fontId="13" fillId="0" borderId="2" xfId="0" applyFont="true" applyBorder="true" applyAlignment="true" applyProtection="true">
      <alignment vertical="center" wrapText="true"/>
    </xf>
    <xf numFmtId="0" fontId="13" fillId="0" borderId="2" xfId="0" applyFont="true" applyFill="true" applyBorder="true" applyAlignment="true" applyProtection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 applyProtection="true">
      <alignment horizontal="center" vertical="center" wrapText="true"/>
    </xf>
    <xf numFmtId="49" fontId="12" fillId="0" borderId="2" xfId="0" applyNumberFormat="true" applyFont="true" applyBorder="true" applyAlignment="true">
      <alignment horizontal="center" vertical="center" wrapText="true"/>
    </xf>
    <xf numFmtId="58" fontId="12" fillId="0" borderId="2" xfId="0" applyNumberFormat="true" applyFont="true" applyFill="true" applyBorder="true" applyAlignment="true">
      <alignment horizontal="center" vertical="center"/>
    </xf>
    <xf numFmtId="0" fontId="12" fillId="0" borderId="6" xfId="0" applyFont="true" applyFill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/>
    </xf>
    <xf numFmtId="0" fontId="12" fillId="0" borderId="7" xfId="0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 applyProtection="true">
      <alignment horizontal="center" vertical="center" wrapText="true"/>
    </xf>
    <xf numFmtId="0" fontId="12" fillId="0" borderId="8" xfId="0" applyFont="true" applyFill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 wrapText="true"/>
    </xf>
    <xf numFmtId="0" fontId="11" fillId="0" borderId="9" xfId="0" applyFont="true" applyFill="true" applyBorder="true" applyAlignment="true">
      <alignment horizontal="center" vertical="center"/>
    </xf>
    <xf numFmtId="0" fontId="0" fillId="0" borderId="2" xfId="0" applyBorder="true" applyAlignment="true">
      <alignment vertical="center"/>
    </xf>
    <xf numFmtId="0" fontId="12" fillId="0" borderId="2" xfId="0" applyFont="true" applyBorder="true" applyAlignment="true">
      <alignment horizontal="center" vertical="center"/>
    </xf>
    <xf numFmtId="0" fontId="15" fillId="0" borderId="0" xfId="0" applyFont="true" applyAlignment="true">
      <alignment horizontal="center" vertical="center" wrapText="true"/>
    </xf>
    <xf numFmtId="0" fontId="16" fillId="0" borderId="0" xfId="0" applyFont="true" applyAlignment="true">
      <alignment vertical="center" wrapText="true"/>
    </xf>
    <xf numFmtId="0" fontId="17" fillId="0" borderId="0" xfId="0" applyFont="true" applyAlignment="true">
      <alignment horizontal="center" vertical="center" wrapText="true"/>
    </xf>
    <xf numFmtId="0" fontId="0" fillId="0" borderId="0" xfId="0" applyBorder="true" applyAlignment="true">
      <alignment horizontal="right" vertical="center" wrapText="true"/>
    </xf>
    <xf numFmtId="0" fontId="15" fillId="0" borderId="2" xfId="0" applyFont="true" applyBorder="true" applyAlignment="true">
      <alignment horizontal="center" vertical="center" wrapText="true"/>
    </xf>
    <xf numFmtId="0" fontId="15" fillId="0" borderId="6" xfId="0" applyFont="true" applyBorder="true" applyAlignment="true">
      <alignment horizontal="center" vertical="center" wrapText="true"/>
    </xf>
    <xf numFmtId="0" fontId="15" fillId="0" borderId="10" xfId="0" applyFont="true" applyBorder="true" applyAlignment="true">
      <alignment horizontal="center" vertical="center" wrapText="true"/>
    </xf>
    <xf numFmtId="0" fontId="15" fillId="0" borderId="11" xfId="0" applyFont="true" applyBorder="true" applyAlignment="true">
      <alignment horizontal="center" vertical="center" wrapText="true"/>
    </xf>
    <xf numFmtId="0" fontId="15" fillId="0" borderId="7" xfId="0" applyFont="true" applyBorder="true" applyAlignment="true">
      <alignment horizontal="center" vertical="center" wrapText="true"/>
    </xf>
    <xf numFmtId="0" fontId="15" fillId="0" borderId="12" xfId="0" applyFont="true" applyBorder="true" applyAlignment="true">
      <alignment horizontal="center" vertical="center" wrapText="true"/>
    </xf>
    <xf numFmtId="0" fontId="15" fillId="0" borderId="13" xfId="0" applyFont="true" applyBorder="true" applyAlignment="true">
      <alignment horizontal="center" vertical="center" wrapText="true"/>
    </xf>
    <xf numFmtId="0" fontId="15" fillId="0" borderId="8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4" xfId="0" applyBorder="true" applyAlignment="true">
      <alignment horizontal="left" vertical="center" wrapText="true"/>
    </xf>
    <xf numFmtId="0" fontId="0" fillId="0" borderId="2" xfId="0" applyBorder="true" applyAlignment="true">
      <alignment vertical="center" wrapText="true"/>
    </xf>
    <xf numFmtId="0" fontId="0" fillId="0" borderId="2" xfId="0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4" workbookViewId="0">
      <selection activeCell="J7" sqref="J7:J16"/>
    </sheetView>
  </sheetViews>
  <sheetFormatPr defaultColWidth="9" defaultRowHeight="14.25"/>
  <cols>
    <col min="1" max="4" width="16.1083333333333" style="12" customWidth="true"/>
    <col min="5" max="5" width="16.1083333333333" style="12" hidden="true" customWidth="true"/>
    <col min="6" max="7" width="16.1083333333333" style="12" customWidth="true"/>
    <col min="8" max="8" width="16.1083333333333" style="12" hidden="true" customWidth="true"/>
    <col min="9" max="10" width="16.1083333333333" style="12" customWidth="true"/>
    <col min="11" max="11" width="9" style="12" hidden="true" customWidth="true"/>
    <col min="12" max="12" width="12.775" style="12" hidden="true" customWidth="true"/>
    <col min="13" max="13" width="3.21666666666667" style="12" hidden="true" customWidth="true"/>
    <col min="14" max="16384" width="8.88333333333333" style="12"/>
  </cols>
  <sheetData>
    <row r="1" ht="18.75" spans="1:1">
      <c r="A1" s="52" t="s">
        <v>0</v>
      </c>
    </row>
    <row r="2" ht="46.2" customHeight="true" spans="1:10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ht="16.8" customHeight="true" spans="1:10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</row>
    <row r="4" ht="30.6" customHeight="true" spans="1:10">
      <c r="A4" s="55" t="s">
        <v>3</v>
      </c>
      <c r="B4" s="56" t="s">
        <v>4</v>
      </c>
      <c r="C4" s="57" t="s">
        <v>5</v>
      </c>
      <c r="D4" s="58"/>
      <c r="E4" s="55"/>
      <c r="F4" s="55" t="s">
        <v>6</v>
      </c>
      <c r="G4" s="55"/>
      <c r="I4" s="55" t="s">
        <v>7</v>
      </c>
      <c r="J4" s="55"/>
    </row>
    <row r="5" ht="30.6" customHeight="true" spans="1:10">
      <c r="A5" s="55"/>
      <c r="B5" s="59"/>
      <c r="C5" s="60"/>
      <c r="D5" s="61"/>
      <c r="E5" s="56"/>
      <c r="F5" s="56"/>
      <c r="G5" s="56"/>
      <c r="I5" s="56"/>
      <c r="J5" s="56"/>
    </row>
    <row r="6" ht="30.6" customHeight="true" spans="1:13">
      <c r="A6" s="55"/>
      <c r="B6" s="62"/>
      <c r="C6" s="55" t="s">
        <v>8</v>
      </c>
      <c r="D6" s="55" t="s">
        <v>9</v>
      </c>
      <c r="E6" s="55" t="s">
        <v>10</v>
      </c>
      <c r="F6" s="55" t="s">
        <v>8</v>
      </c>
      <c r="G6" s="55" t="s">
        <v>9</v>
      </c>
      <c r="H6" s="66" t="s">
        <v>11</v>
      </c>
      <c r="I6" s="55" t="s">
        <v>12</v>
      </c>
      <c r="J6" s="55" t="s">
        <v>13</v>
      </c>
      <c r="K6" s="55" t="s">
        <v>14</v>
      </c>
      <c r="L6" s="67"/>
      <c r="M6" s="55" t="s">
        <v>13</v>
      </c>
    </row>
    <row r="7" ht="30.6" customHeight="true" spans="1:13">
      <c r="A7" s="55" t="s">
        <v>15</v>
      </c>
      <c r="B7" s="55">
        <f>D7++G7+J7</f>
        <v>215</v>
      </c>
      <c r="C7" s="63">
        <v>1</v>
      </c>
      <c r="D7" s="63">
        <v>200</v>
      </c>
      <c r="E7" s="67" t="s">
        <v>16</v>
      </c>
      <c r="F7" s="67">
        <v>0</v>
      </c>
      <c r="G7" s="67">
        <v>0</v>
      </c>
      <c r="H7" s="66" t="s">
        <v>17</v>
      </c>
      <c r="I7" s="67">
        <v>120636</v>
      </c>
      <c r="J7" s="67">
        <v>15</v>
      </c>
      <c r="K7" s="67">
        <v>12400</v>
      </c>
      <c r="L7" s="67">
        <f>60/80232*K7</f>
        <v>9.27310798683817</v>
      </c>
      <c r="M7" s="67">
        <v>9</v>
      </c>
    </row>
    <row r="8" ht="30.6" customHeight="true" spans="1:13">
      <c r="A8" s="55" t="s">
        <v>18</v>
      </c>
      <c r="B8" s="55">
        <f t="shared" ref="B8:B16" si="0">D8++G8+J8</f>
        <v>63</v>
      </c>
      <c r="C8" s="63">
        <v>0</v>
      </c>
      <c r="D8" s="63">
        <v>0</v>
      </c>
      <c r="E8" s="67"/>
      <c r="F8" s="67">
        <v>2</v>
      </c>
      <c r="G8" s="67">
        <v>50</v>
      </c>
      <c r="H8" s="66" t="s">
        <v>19</v>
      </c>
      <c r="I8" s="67">
        <v>101552</v>
      </c>
      <c r="J8" s="67">
        <v>13</v>
      </c>
      <c r="K8" s="67">
        <v>21320</v>
      </c>
      <c r="L8" s="67">
        <f t="shared" ref="L8:L15" si="1">60/80232*K8</f>
        <v>15.9437630870476</v>
      </c>
      <c r="M8" s="67">
        <v>16</v>
      </c>
    </row>
    <row r="9" ht="30.6" customHeight="true" spans="1:13">
      <c r="A9" s="55" t="s">
        <v>20</v>
      </c>
      <c r="B9" s="55">
        <f t="shared" si="0"/>
        <v>211</v>
      </c>
      <c r="C9" s="63">
        <v>1</v>
      </c>
      <c r="D9" s="63">
        <v>200</v>
      </c>
      <c r="E9" s="67"/>
      <c r="F9" s="67">
        <v>0</v>
      </c>
      <c r="G9" s="67">
        <v>0</v>
      </c>
      <c r="H9" s="66"/>
      <c r="I9" s="67">
        <v>88953</v>
      </c>
      <c r="J9" s="67">
        <v>11</v>
      </c>
      <c r="K9" s="67">
        <v>16206</v>
      </c>
      <c r="L9" s="67">
        <f t="shared" si="1"/>
        <v>12.1193538737661</v>
      </c>
      <c r="M9" s="67">
        <v>12</v>
      </c>
    </row>
    <row r="10" ht="30.6" customHeight="true" spans="1:13">
      <c r="A10" s="55" t="s">
        <v>21</v>
      </c>
      <c r="B10" s="55">
        <f t="shared" si="0"/>
        <v>37</v>
      </c>
      <c r="C10" s="63" t="s">
        <v>22</v>
      </c>
      <c r="D10" s="64">
        <v>0</v>
      </c>
      <c r="E10" s="67"/>
      <c r="F10" s="67">
        <v>1</v>
      </c>
      <c r="G10" s="67">
        <v>30</v>
      </c>
      <c r="H10" s="66" t="s">
        <v>23</v>
      </c>
      <c r="I10" s="67">
        <v>52508</v>
      </c>
      <c r="J10" s="67">
        <v>7</v>
      </c>
      <c r="K10" s="67">
        <v>9014</v>
      </c>
      <c r="L10" s="67">
        <f t="shared" si="1"/>
        <v>6.74095124139994</v>
      </c>
      <c r="M10" s="67">
        <v>7</v>
      </c>
    </row>
    <row r="11" ht="30.6" customHeight="true" spans="1:13">
      <c r="A11" s="55" t="s">
        <v>24</v>
      </c>
      <c r="B11" s="55">
        <f t="shared" si="0"/>
        <v>165</v>
      </c>
      <c r="C11" s="63">
        <v>1</v>
      </c>
      <c r="D11" s="63">
        <v>100</v>
      </c>
      <c r="E11" s="67"/>
      <c r="F11" s="67">
        <v>3</v>
      </c>
      <c r="G11" s="67">
        <v>60</v>
      </c>
      <c r="H11" s="66" t="s">
        <v>25</v>
      </c>
      <c r="I11" s="67">
        <v>38130</v>
      </c>
      <c r="J11" s="67">
        <v>5</v>
      </c>
      <c r="K11" s="67">
        <v>7810</v>
      </c>
      <c r="L11" s="67">
        <f t="shared" si="1"/>
        <v>5.84056236912952</v>
      </c>
      <c r="M11" s="67">
        <v>6</v>
      </c>
    </row>
    <row r="12" ht="30.6" customHeight="true" spans="1:13">
      <c r="A12" s="55" t="s">
        <v>26</v>
      </c>
      <c r="B12" s="55">
        <f t="shared" si="0"/>
        <v>4</v>
      </c>
      <c r="C12" s="63" t="s">
        <v>22</v>
      </c>
      <c r="D12" s="63">
        <v>0</v>
      </c>
      <c r="E12" s="67"/>
      <c r="F12" s="67">
        <v>0</v>
      </c>
      <c r="G12" s="67">
        <v>0</v>
      </c>
      <c r="H12" s="66"/>
      <c r="I12" s="67">
        <v>30160</v>
      </c>
      <c r="J12" s="67">
        <v>4</v>
      </c>
      <c r="K12" s="67">
        <v>6697</v>
      </c>
      <c r="L12" s="67">
        <f t="shared" si="1"/>
        <v>5.00822614418187</v>
      </c>
      <c r="M12" s="67">
        <v>5</v>
      </c>
    </row>
    <row r="13" ht="30.6" customHeight="true" spans="1:13">
      <c r="A13" s="55" t="s">
        <v>27</v>
      </c>
      <c r="B13" s="55">
        <f t="shared" si="0"/>
        <v>32</v>
      </c>
      <c r="C13" s="63">
        <v>0</v>
      </c>
      <c r="D13" s="63">
        <v>0</v>
      </c>
      <c r="E13" s="67"/>
      <c r="F13" s="67">
        <v>1</v>
      </c>
      <c r="G13" s="67">
        <v>30</v>
      </c>
      <c r="H13" s="66" t="s">
        <v>28</v>
      </c>
      <c r="I13" s="67">
        <v>14874</v>
      </c>
      <c r="J13" s="67">
        <v>2</v>
      </c>
      <c r="K13" s="67">
        <v>2926</v>
      </c>
      <c r="L13" s="67">
        <f t="shared" si="1"/>
        <v>2.1881543523781</v>
      </c>
      <c r="M13" s="67">
        <v>2</v>
      </c>
    </row>
    <row r="14" ht="30.6" customHeight="true" spans="1:13">
      <c r="A14" s="55" t="s">
        <v>29</v>
      </c>
      <c r="B14" s="55">
        <f t="shared" si="0"/>
        <v>17</v>
      </c>
      <c r="C14" s="63">
        <v>0</v>
      </c>
      <c r="D14" s="63">
        <v>0</v>
      </c>
      <c r="E14" s="67"/>
      <c r="F14" s="67">
        <v>1</v>
      </c>
      <c r="G14" s="67">
        <v>15</v>
      </c>
      <c r="H14" s="66" t="s">
        <v>30</v>
      </c>
      <c r="I14" s="67">
        <v>12032</v>
      </c>
      <c r="J14" s="67">
        <v>2</v>
      </c>
      <c r="K14" s="67">
        <v>2427</v>
      </c>
      <c r="L14" s="67">
        <f t="shared" si="1"/>
        <v>1.81498653903679</v>
      </c>
      <c r="M14" s="67">
        <v>2</v>
      </c>
    </row>
    <row r="15" ht="30.6" customHeight="true" spans="1:13">
      <c r="A15" s="55" t="s">
        <v>31</v>
      </c>
      <c r="B15" s="55">
        <f t="shared" si="0"/>
        <v>1</v>
      </c>
      <c r="C15" s="63">
        <v>0</v>
      </c>
      <c r="D15" s="63">
        <v>0</v>
      </c>
      <c r="E15" s="67"/>
      <c r="F15" s="67">
        <v>0</v>
      </c>
      <c r="G15" s="67">
        <v>0</v>
      </c>
      <c r="H15" s="66"/>
      <c r="I15" s="67">
        <v>6923</v>
      </c>
      <c r="J15" s="67">
        <v>1</v>
      </c>
      <c r="K15" s="67">
        <v>1432</v>
      </c>
      <c r="L15" s="67">
        <f t="shared" si="1"/>
        <v>1.07089440622196</v>
      </c>
      <c r="M15" s="67">
        <v>1</v>
      </c>
    </row>
    <row r="16" s="51" customFormat="true" ht="30.6" customHeight="true" spans="1:13">
      <c r="A16" s="55" t="s">
        <v>4</v>
      </c>
      <c r="B16" s="55">
        <f t="shared" si="0"/>
        <v>745</v>
      </c>
      <c r="C16" s="55">
        <v>3</v>
      </c>
      <c r="D16" s="55">
        <v>500</v>
      </c>
      <c r="E16" s="55"/>
      <c r="F16" s="55">
        <f>SUM(F7:F15)</f>
        <v>8</v>
      </c>
      <c r="G16" s="55">
        <f>SUM(G7:G15)</f>
        <v>185</v>
      </c>
      <c r="H16" s="55"/>
      <c r="I16" s="55">
        <f>SUM(I7:I15)</f>
        <v>465768</v>
      </c>
      <c r="J16" s="55">
        <v>60</v>
      </c>
      <c r="K16" s="55">
        <f>SUM(K7:K15)</f>
        <v>80232</v>
      </c>
      <c r="L16" s="55">
        <v>60</v>
      </c>
      <c r="M16" s="55">
        <v>60</v>
      </c>
    </row>
    <row r="17" ht="30.6" customHeight="true" spans="1:10">
      <c r="A17" s="65" t="s">
        <v>32</v>
      </c>
      <c r="B17" s="65"/>
      <c r="C17" s="65"/>
      <c r="D17" s="65"/>
      <c r="E17" s="65"/>
      <c r="F17" s="65"/>
      <c r="G17" s="65"/>
      <c r="H17" s="65"/>
      <c r="I17" s="65"/>
      <c r="J17" s="65"/>
    </row>
  </sheetData>
  <mergeCells count="8">
    <mergeCell ref="A2:J2"/>
    <mergeCell ref="A3:J3"/>
    <mergeCell ref="A17:J17"/>
    <mergeCell ref="A4:A6"/>
    <mergeCell ref="B4:B6"/>
    <mergeCell ref="C4:D5"/>
    <mergeCell ref="I4:J5"/>
    <mergeCell ref="F4:G5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Q9" sqref="Q9"/>
    </sheetView>
  </sheetViews>
  <sheetFormatPr defaultColWidth="9" defaultRowHeight="14.25"/>
  <cols>
    <col min="1" max="1" width="5" style="24" customWidth="true"/>
    <col min="2" max="2" width="9.33333333333333" style="24" customWidth="true"/>
    <col min="3" max="3" width="8.88333333333333" style="24"/>
    <col min="4" max="4" width="28" style="24" customWidth="true"/>
    <col min="5" max="5" width="8.88333333333333" style="24"/>
    <col min="6" max="6" width="9" style="25" hidden="true" customWidth="true"/>
    <col min="7" max="7" width="11.775" style="26" customWidth="true"/>
    <col min="8" max="8" width="11.8833333333333" style="26" customWidth="true"/>
    <col min="9" max="9" width="13.3333333333333" style="24" customWidth="true"/>
    <col min="10" max="10" width="5.775" style="24" customWidth="true"/>
    <col min="11" max="16384" width="8.88333333333333" style="24"/>
  </cols>
  <sheetData>
    <row r="1" ht="24" spans="1:10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</row>
    <row r="2" s="23" customFormat="true" ht="57" spans="1:10">
      <c r="A2" s="29" t="s">
        <v>34</v>
      </c>
      <c r="B2" s="29" t="s">
        <v>35</v>
      </c>
      <c r="C2" s="29" t="s">
        <v>36</v>
      </c>
      <c r="D2" s="29" t="s">
        <v>37</v>
      </c>
      <c r="E2" s="29" t="s">
        <v>38</v>
      </c>
      <c r="F2" s="39" t="s">
        <v>39</v>
      </c>
      <c r="G2" s="29" t="s">
        <v>40</v>
      </c>
      <c r="H2" s="29" t="s">
        <v>41</v>
      </c>
      <c r="I2" s="29" t="s">
        <v>42</v>
      </c>
      <c r="J2" s="29" t="s">
        <v>43</v>
      </c>
    </row>
    <row r="3" customFormat="true" ht="27" customHeight="true" spans="1:10">
      <c r="A3" s="30" t="s">
        <v>44</v>
      </c>
      <c r="B3" s="31"/>
      <c r="C3" s="31"/>
      <c r="D3" s="31"/>
      <c r="E3" s="31"/>
      <c r="F3" s="31"/>
      <c r="G3" s="31"/>
      <c r="H3" s="31"/>
      <c r="I3" s="31"/>
      <c r="J3" s="48"/>
    </row>
    <row r="4" customFormat="true" ht="36" customHeight="true" spans="1:10">
      <c r="A4" s="32">
        <v>1</v>
      </c>
      <c r="B4" s="33" t="s">
        <v>45</v>
      </c>
      <c r="C4" s="33" t="s">
        <v>46</v>
      </c>
      <c r="D4" s="33" t="s">
        <v>47</v>
      </c>
      <c r="E4" s="33">
        <v>200</v>
      </c>
      <c r="F4" s="33"/>
      <c r="G4" s="40" t="s">
        <v>48</v>
      </c>
      <c r="H4" s="33" t="s">
        <v>49</v>
      </c>
      <c r="I4" s="33" t="s">
        <v>50</v>
      </c>
      <c r="J4" s="49"/>
    </row>
    <row r="5" customFormat="true" ht="36" customHeight="true" spans="1:10">
      <c r="A5" s="32">
        <v>2</v>
      </c>
      <c r="B5" s="33" t="s">
        <v>45</v>
      </c>
      <c r="C5" s="33" t="s">
        <v>51</v>
      </c>
      <c r="D5" s="33" t="s">
        <v>52</v>
      </c>
      <c r="E5" s="33">
        <v>120</v>
      </c>
      <c r="F5" s="33"/>
      <c r="G5" s="40" t="s">
        <v>48</v>
      </c>
      <c r="H5" s="33"/>
      <c r="I5" s="33" t="s">
        <v>53</v>
      </c>
      <c r="J5" s="49"/>
    </row>
    <row r="6" customFormat="true" ht="36" customHeight="true" spans="1:10">
      <c r="A6" s="32">
        <v>3</v>
      </c>
      <c r="B6" s="33" t="s">
        <v>45</v>
      </c>
      <c r="C6" s="33" t="s">
        <v>54</v>
      </c>
      <c r="D6" s="33" t="s">
        <v>55</v>
      </c>
      <c r="E6" s="33">
        <v>140</v>
      </c>
      <c r="F6" s="33"/>
      <c r="G6" s="40" t="s">
        <v>48</v>
      </c>
      <c r="H6" s="33"/>
      <c r="I6" s="33" t="s">
        <v>53</v>
      </c>
      <c r="J6" s="49"/>
    </row>
    <row r="7" customFormat="true" ht="36" customHeight="true" spans="1:10">
      <c r="A7" s="32">
        <v>4</v>
      </c>
      <c r="B7" s="33" t="s">
        <v>56</v>
      </c>
      <c r="C7" s="33" t="s">
        <v>57</v>
      </c>
      <c r="D7" s="33" t="s">
        <v>58</v>
      </c>
      <c r="E7" s="33">
        <v>100</v>
      </c>
      <c r="F7" s="33"/>
      <c r="G7" s="40" t="s">
        <v>59</v>
      </c>
      <c r="H7" s="33" t="s">
        <v>60</v>
      </c>
      <c r="I7" s="33" t="s">
        <v>61</v>
      </c>
      <c r="J7" s="49"/>
    </row>
    <row r="8" customFormat="true" ht="36" customHeight="true" spans="1:10">
      <c r="A8" s="32">
        <v>5</v>
      </c>
      <c r="B8" s="33" t="s">
        <v>62</v>
      </c>
      <c r="C8" s="33" t="s">
        <v>63</v>
      </c>
      <c r="D8" s="34" t="s">
        <v>64</v>
      </c>
      <c r="E8" s="32">
        <v>200</v>
      </c>
      <c r="F8" s="32"/>
      <c r="G8" s="41" t="s">
        <v>65</v>
      </c>
      <c r="H8" s="42" t="s">
        <v>66</v>
      </c>
      <c r="I8" s="32" t="s">
        <v>67</v>
      </c>
      <c r="J8" s="50"/>
    </row>
    <row r="9" customFormat="true" ht="36" customHeight="true" spans="1:10">
      <c r="A9" s="32">
        <v>6</v>
      </c>
      <c r="B9" s="33" t="s">
        <v>62</v>
      </c>
      <c r="C9" s="33" t="s">
        <v>63</v>
      </c>
      <c r="D9" s="34" t="s">
        <v>68</v>
      </c>
      <c r="E9" s="32">
        <v>200</v>
      </c>
      <c r="F9" s="32"/>
      <c r="G9" s="43" t="s">
        <v>69</v>
      </c>
      <c r="H9" s="44"/>
      <c r="I9" s="32" t="s">
        <v>70</v>
      </c>
      <c r="J9" s="50"/>
    </row>
    <row r="10" customFormat="true" ht="36" customHeight="true" spans="1:10">
      <c r="A10" s="32">
        <v>7</v>
      </c>
      <c r="B10" s="33" t="s">
        <v>62</v>
      </c>
      <c r="C10" s="33" t="s">
        <v>71</v>
      </c>
      <c r="D10" s="34" t="s">
        <v>72</v>
      </c>
      <c r="E10" s="32">
        <v>200</v>
      </c>
      <c r="F10" s="32"/>
      <c r="G10" s="41" t="s">
        <v>65</v>
      </c>
      <c r="H10" s="44"/>
      <c r="I10" s="32" t="s">
        <v>67</v>
      </c>
      <c r="J10" s="50"/>
    </row>
    <row r="11" customFormat="true" ht="36" customHeight="true" spans="1:10">
      <c r="A11" s="32">
        <v>8</v>
      </c>
      <c r="B11" s="33" t="s">
        <v>62</v>
      </c>
      <c r="C11" s="33" t="s">
        <v>71</v>
      </c>
      <c r="D11" s="34" t="s">
        <v>73</v>
      </c>
      <c r="E11" s="32">
        <v>200</v>
      </c>
      <c r="F11" s="32"/>
      <c r="G11" s="41" t="s">
        <v>65</v>
      </c>
      <c r="H11" s="44"/>
      <c r="I11" s="32" t="s">
        <v>67</v>
      </c>
      <c r="J11" s="50"/>
    </row>
    <row r="12" customFormat="true" ht="36" customHeight="true" spans="1:10">
      <c r="A12" s="32">
        <v>9</v>
      </c>
      <c r="B12" s="33" t="s">
        <v>62</v>
      </c>
      <c r="C12" s="33" t="s">
        <v>71</v>
      </c>
      <c r="D12" s="34" t="s">
        <v>74</v>
      </c>
      <c r="E12" s="32">
        <v>200</v>
      </c>
      <c r="F12" s="32"/>
      <c r="G12" s="43" t="s">
        <v>69</v>
      </c>
      <c r="H12" s="44"/>
      <c r="I12" s="32" t="s">
        <v>70</v>
      </c>
      <c r="J12" s="50"/>
    </row>
    <row r="13" customFormat="true" ht="36" customHeight="true" spans="1:10">
      <c r="A13" s="32">
        <v>10</v>
      </c>
      <c r="B13" s="33" t="s">
        <v>62</v>
      </c>
      <c r="C13" s="33" t="s">
        <v>75</v>
      </c>
      <c r="D13" s="35" t="s">
        <v>76</v>
      </c>
      <c r="E13" s="32">
        <v>200</v>
      </c>
      <c r="F13" s="45"/>
      <c r="G13" s="41" t="s">
        <v>65</v>
      </c>
      <c r="H13" s="44"/>
      <c r="I13" s="45" t="s">
        <v>67</v>
      </c>
      <c r="J13" s="50"/>
    </row>
    <row r="14" customFormat="true" ht="36" customHeight="true" spans="1:10">
      <c r="A14" s="32">
        <v>11</v>
      </c>
      <c r="B14" s="33" t="s">
        <v>62</v>
      </c>
      <c r="C14" s="33" t="s">
        <v>77</v>
      </c>
      <c r="D14" s="35" t="s">
        <v>78</v>
      </c>
      <c r="E14" s="32">
        <v>100</v>
      </c>
      <c r="F14" s="45"/>
      <c r="G14" s="43" t="s">
        <v>79</v>
      </c>
      <c r="H14" s="46"/>
      <c r="I14" s="45" t="s">
        <v>80</v>
      </c>
      <c r="J14" s="50"/>
    </row>
    <row r="15" customFormat="true" ht="36" customHeight="true" spans="1:10">
      <c r="A15" s="30" t="s">
        <v>81</v>
      </c>
      <c r="B15" s="31"/>
      <c r="C15" s="31"/>
      <c r="D15" s="31"/>
      <c r="E15" s="31"/>
      <c r="F15" s="31"/>
      <c r="G15" s="31"/>
      <c r="H15" s="31"/>
      <c r="I15" s="31"/>
      <c r="J15" s="48"/>
    </row>
    <row r="16" s="23" customFormat="true" ht="36" customHeight="true" spans="1:10">
      <c r="A16" s="36">
        <v>1</v>
      </c>
      <c r="B16" s="33" t="s">
        <v>82</v>
      </c>
      <c r="C16" s="33" t="s">
        <v>83</v>
      </c>
      <c r="D16" s="33" t="s">
        <v>84</v>
      </c>
      <c r="E16" s="33">
        <v>300</v>
      </c>
      <c r="F16" s="40" t="s">
        <v>85</v>
      </c>
      <c r="G16" s="33">
        <v>2023.9</v>
      </c>
      <c r="H16" s="33" t="s">
        <v>86</v>
      </c>
      <c r="I16" s="33" t="s">
        <v>87</v>
      </c>
      <c r="J16" s="33"/>
    </row>
    <row r="17" s="23" customFormat="true" ht="36" customHeight="true" spans="1:10">
      <c r="A17" s="36">
        <v>2</v>
      </c>
      <c r="B17" s="33" t="s">
        <v>82</v>
      </c>
      <c r="C17" s="33" t="s">
        <v>88</v>
      </c>
      <c r="D17" s="33" t="s">
        <v>89</v>
      </c>
      <c r="E17" s="33">
        <v>242</v>
      </c>
      <c r="F17" s="40" t="s">
        <v>85</v>
      </c>
      <c r="G17" s="33">
        <v>2023.9</v>
      </c>
      <c r="H17" s="33" t="s">
        <v>86</v>
      </c>
      <c r="I17" s="33" t="s">
        <v>87</v>
      </c>
      <c r="J17" s="33"/>
    </row>
    <row r="18" s="23" customFormat="true" ht="36" customHeight="true" spans="1:10">
      <c r="A18" s="36">
        <v>3</v>
      </c>
      <c r="B18" s="33" t="s">
        <v>62</v>
      </c>
      <c r="C18" s="33" t="s">
        <v>90</v>
      </c>
      <c r="D18" s="33" t="s">
        <v>91</v>
      </c>
      <c r="E18" s="33">
        <v>340</v>
      </c>
      <c r="F18" s="40" t="s">
        <v>92</v>
      </c>
      <c r="G18" s="33">
        <v>2023.9</v>
      </c>
      <c r="H18" s="33" t="s">
        <v>93</v>
      </c>
      <c r="I18" s="33" t="s">
        <v>94</v>
      </c>
      <c r="J18" s="33"/>
    </row>
    <row r="19" s="23" customFormat="true" ht="36" customHeight="true" spans="1:10">
      <c r="A19" s="36">
        <v>4</v>
      </c>
      <c r="B19" s="33" t="s">
        <v>95</v>
      </c>
      <c r="C19" s="37" t="s">
        <v>96</v>
      </c>
      <c r="D19" s="37" t="s">
        <v>97</v>
      </c>
      <c r="E19" s="33">
        <v>200</v>
      </c>
      <c r="F19" s="40" t="s">
        <v>85</v>
      </c>
      <c r="G19" s="33">
        <v>2023.9</v>
      </c>
      <c r="H19" s="33" t="s">
        <v>86</v>
      </c>
      <c r="I19" s="33" t="s">
        <v>87</v>
      </c>
      <c r="J19" s="33"/>
    </row>
    <row r="20" s="23" customFormat="true" ht="36" customHeight="true" spans="1:10">
      <c r="A20" s="36">
        <v>5</v>
      </c>
      <c r="B20" s="33" t="s">
        <v>95</v>
      </c>
      <c r="C20" s="37" t="s">
        <v>98</v>
      </c>
      <c r="D20" s="37" t="s">
        <v>99</v>
      </c>
      <c r="E20" s="33">
        <v>300</v>
      </c>
      <c r="F20" s="40" t="s">
        <v>85</v>
      </c>
      <c r="G20" s="33">
        <v>2023.9</v>
      </c>
      <c r="H20" s="33" t="s">
        <v>86</v>
      </c>
      <c r="I20" s="33" t="s">
        <v>87</v>
      </c>
      <c r="J20" s="33"/>
    </row>
    <row r="21" s="23" customFormat="true" ht="36" customHeight="true" spans="1:10">
      <c r="A21" s="36">
        <v>6</v>
      </c>
      <c r="B21" s="33" t="s">
        <v>95</v>
      </c>
      <c r="C21" s="37" t="s">
        <v>100</v>
      </c>
      <c r="D21" s="37" t="s">
        <v>101</v>
      </c>
      <c r="E21" s="33">
        <v>150</v>
      </c>
      <c r="F21" s="40" t="s">
        <v>85</v>
      </c>
      <c r="G21" s="33">
        <v>2023.9</v>
      </c>
      <c r="H21" s="33" t="s">
        <v>86</v>
      </c>
      <c r="I21" s="33" t="s">
        <v>87</v>
      </c>
      <c r="J21" s="33"/>
    </row>
    <row r="22" s="23" customFormat="true" ht="36" customHeight="true" spans="1:10">
      <c r="A22" s="36">
        <v>7</v>
      </c>
      <c r="B22" s="38" t="s">
        <v>102</v>
      </c>
      <c r="C22" s="37" t="s">
        <v>103</v>
      </c>
      <c r="D22" s="37" t="s">
        <v>104</v>
      </c>
      <c r="E22" s="38">
        <v>360</v>
      </c>
      <c r="F22" s="47"/>
      <c r="G22" s="38">
        <v>2023.9</v>
      </c>
      <c r="H22" s="38" t="s">
        <v>105</v>
      </c>
      <c r="I22" s="38" t="s">
        <v>87</v>
      </c>
      <c r="J22" s="38"/>
    </row>
    <row r="23" s="23" customFormat="true" ht="64.8" customHeight="true" spans="1:10">
      <c r="A23" s="36">
        <v>8</v>
      </c>
      <c r="B23" s="38" t="s">
        <v>106</v>
      </c>
      <c r="C23" s="38" t="s">
        <v>107</v>
      </c>
      <c r="D23" s="38" t="s">
        <v>108</v>
      </c>
      <c r="E23" s="38">
        <v>120</v>
      </c>
      <c r="F23" s="38">
        <v>60</v>
      </c>
      <c r="G23" s="38">
        <v>2023.9</v>
      </c>
      <c r="H23" s="38" t="s">
        <v>109</v>
      </c>
      <c r="I23" s="38" t="s">
        <v>110</v>
      </c>
      <c r="J23" s="36" t="s">
        <v>111</v>
      </c>
    </row>
  </sheetData>
  <mergeCells count="5">
    <mergeCell ref="A1:J1"/>
    <mergeCell ref="A3:J3"/>
    <mergeCell ref="A15:J15"/>
    <mergeCell ref="H4:H6"/>
    <mergeCell ref="H8:H14"/>
  </mergeCells>
  <pageMargins left="0.511811023622047" right="0.511811023622047" top="0.748031496062992" bottom="0.748031496062992" header="0.31496062992126" footer="0.31496062992126"/>
  <pageSetup paperSize="9" scale="91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7" workbookViewId="0">
      <selection activeCell="D5" sqref="D5:D13"/>
    </sheetView>
  </sheetViews>
  <sheetFormatPr defaultColWidth="9" defaultRowHeight="14.25" outlineLevelCol="3"/>
  <cols>
    <col min="1" max="1" width="19.2166666666667" customWidth="true"/>
    <col min="2" max="4" width="23.2166666666667" style="12" customWidth="true"/>
  </cols>
  <sheetData>
    <row r="1" ht="30" customHeight="true" spans="1:1">
      <c r="A1" s="13" t="s">
        <v>112</v>
      </c>
    </row>
    <row r="2" ht="46.8" customHeight="true" spans="1:4">
      <c r="A2" s="14" t="s">
        <v>113</v>
      </c>
      <c r="B2" s="15"/>
      <c r="C2" s="15"/>
      <c r="D2" s="15"/>
    </row>
    <row r="3" ht="46.8" customHeight="true" spans="1:4">
      <c r="A3" s="16"/>
      <c r="B3" s="17"/>
      <c r="C3" s="17"/>
      <c r="D3" s="18" t="s">
        <v>114</v>
      </c>
    </row>
    <row r="4" ht="57.6" customHeight="true" spans="1:4">
      <c r="A4" s="19" t="s">
        <v>3</v>
      </c>
      <c r="B4" s="20" t="s">
        <v>115</v>
      </c>
      <c r="C4" s="20" t="s">
        <v>116</v>
      </c>
      <c r="D4" s="20" t="s">
        <v>7</v>
      </c>
    </row>
    <row r="5" ht="57.6" customHeight="true" spans="1:4">
      <c r="A5" s="21" t="s">
        <v>45</v>
      </c>
      <c r="B5" s="22">
        <v>0</v>
      </c>
      <c r="C5" s="22">
        <v>200</v>
      </c>
      <c r="D5" s="22">
        <v>15</v>
      </c>
    </row>
    <row r="6" ht="57.6" customHeight="true" spans="1:4">
      <c r="A6" s="21" t="s">
        <v>82</v>
      </c>
      <c r="B6" s="22">
        <v>0</v>
      </c>
      <c r="C6" s="22">
        <v>0</v>
      </c>
      <c r="D6" s="22">
        <v>13</v>
      </c>
    </row>
    <row r="7" ht="57.6" customHeight="true" spans="1:4">
      <c r="A7" s="21" t="s">
        <v>56</v>
      </c>
      <c r="B7" s="22">
        <v>0</v>
      </c>
      <c r="C7" s="22">
        <v>200</v>
      </c>
      <c r="D7" s="22">
        <v>11</v>
      </c>
    </row>
    <row r="8" ht="57.6" customHeight="true" spans="1:4">
      <c r="A8" s="22" t="s">
        <v>62</v>
      </c>
      <c r="B8" s="22">
        <v>0</v>
      </c>
      <c r="C8" s="22">
        <v>0</v>
      </c>
      <c r="D8" s="22">
        <v>7</v>
      </c>
    </row>
    <row r="9" ht="57.6" customHeight="true" spans="1:4">
      <c r="A9" s="22" t="s">
        <v>95</v>
      </c>
      <c r="B9" s="22">
        <v>0</v>
      </c>
      <c r="C9" s="22">
        <v>100</v>
      </c>
      <c r="D9" s="22">
        <v>5</v>
      </c>
    </row>
    <row r="10" ht="57.6" customHeight="true" spans="1:4">
      <c r="A10" s="22" t="s">
        <v>117</v>
      </c>
      <c r="B10" s="22">
        <v>0</v>
      </c>
      <c r="C10" s="22">
        <v>0</v>
      </c>
      <c r="D10" s="22">
        <v>4</v>
      </c>
    </row>
    <row r="11" ht="57.6" customHeight="true" spans="1:4">
      <c r="A11" s="22" t="s">
        <v>102</v>
      </c>
      <c r="B11" s="22">
        <v>0</v>
      </c>
      <c r="C11" s="22">
        <v>0</v>
      </c>
      <c r="D11" s="22">
        <v>2</v>
      </c>
    </row>
    <row r="12" ht="57.6" customHeight="true" spans="1:4">
      <c r="A12" s="22" t="s">
        <v>118</v>
      </c>
      <c r="B12" s="22">
        <v>15</v>
      </c>
      <c r="C12" s="22">
        <v>0</v>
      </c>
      <c r="D12" s="22">
        <v>2</v>
      </c>
    </row>
    <row r="13" ht="57.6" customHeight="true" spans="1:4">
      <c r="A13" s="22" t="s">
        <v>119</v>
      </c>
      <c r="B13" s="22">
        <v>0</v>
      </c>
      <c r="C13" s="22">
        <v>0</v>
      </c>
      <c r="D13" s="22">
        <v>1</v>
      </c>
    </row>
    <row r="14" ht="57.6" customHeight="true" spans="1:4">
      <c r="A14" s="20" t="s">
        <v>4</v>
      </c>
      <c r="B14" s="20">
        <v>15</v>
      </c>
      <c r="C14" s="20">
        <v>500</v>
      </c>
      <c r="D14" s="20">
        <v>60</v>
      </c>
    </row>
  </sheetData>
  <mergeCells count="1">
    <mergeCell ref="A2:D2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4.25"/>
  <cols>
    <col min="1" max="1" width="18.125" style="1" customWidth="true"/>
    <col min="2" max="10" width="6.21666666666667" style="1" customWidth="true"/>
    <col min="11" max="12" width="11.375" style="1" customWidth="true"/>
    <col min="13" max="13" width="33.125" style="1" customWidth="true"/>
    <col min="14" max="14" width="5.875" style="1" customWidth="true"/>
    <col min="15" max="16384" width="8.88333333333333" style="1"/>
  </cols>
  <sheetData>
    <row r="1" ht="15.75" spans="1:1">
      <c r="A1" s="2" t="s">
        <v>112</v>
      </c>
    </row>
    <row r="2" ht="39.6" customHeight="true" spans="1:14">
      <c r="A2" s="3" t="s">
        <v>113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.8" customHeight="true" spans="1:14">
      <c r="A3" s="4"/>
      <c r="B3" s="4"/>
      <c r="C3" s="4"/>
      <c r="M3" s="10" t="s">
        <v>120</v>
      </c>
      <c r="N3" s="10"/>
    </row>
    <row r="4" ht="52.2" customHeight="true" spans="1:14">
      <c r="A4" s="5" t="s">
        <v>121</v>
      </c>
      <c r="B4" s="6" t="s">
        <v>45</v>
      </c>
      <c r="C4" s="6" t="s">
        <v>82</v>
      </c>
      <c r="D4" s="6" t="s">
        <v>56</v>
      </c>
      <c r="E4" s="6" t="s">
        <v>62</v>
      </c>
      <c r="F4" s="6" t="s">
        <v>95</v>
      </c>
      <c r="G4" s="6" t="s">
        <v>117</v>
      </c>
      <c r="H4" s="6" t="s">
        <v>102</v>
      </c>
      <c r="I4" s="6" t="s">
        <v>118</v>
      </c>
      <c r="J4" s="6" t="s">
        <v>119</v>
      </c>
      <c r="K4" s="9" t="s">
        <v>122</v>
      </c>
      <c r="L4" s="9" t="s">
        <v>123</v>
      </c>
      <c r="M4" s="9" t="s">
        <v>124</v>
      </c>
      <c r="N4" s="6" t="s">
        <v>125</v>
      </c>
    </row>
    <row r="5" ht="98.4" customHeight="true" spans="1:14">
      <c r="A5" s="7" t="s">
        <v>115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15</v>
      </c>
      <c r="J5" s="7">
        <v>0</v>
      </c>
      <c r="K5" s="7" t="s">
        <v>126</v>
      </c>
      <c r="L5" s="7" t="s">
        <v>127</v>
      </c>
      <c r="M5" s="11" t="s">
        <v>128</v>
      </c>
      <c r="N5" s="7">
        <v>15</v>
      </c>
    </row>
    <row r="6" ht="150" customHeight="true" spans="1:14">
      <c r="A6" s="7" t="s">
        <v>116</v>
      </c>
      <c r="B6" s="7">
        <v>200</v>
      </c>
      <c r="C6" s="7">
        <v>0</v>
      </c>
      <c r="D6" s="7">
        <v>200</v>
      </c>
      <c r="E6" s="7">
        <v>0</v>
      </c>
      <c r="F6" s="7">
        <v>100</v>
      </c>
      <c r="G6" s="7">
        <v>0</v>
      </c>
      <c r="H6" s="7">
        <v>0</v>
      </c>
      <c r="I6" s="7">
        <v>0</v>
      </c>
      <c r="J6" s="7">
        <v>0</v>
      </c>
      <c r="K6" s="7" t="s">
        <v>129</v>
      </c>
      <c r="L6" s="7" t="s">
        <v>127</v>
      </c>
      <c r="M6" s="11" t="s">
        <v>130</v>
      </c>
      <c r="N6" s="7">
        <v>500</v>
      </c>
    </row>
    <row r="7" ht="139.8" customHeight="true" spans="1:14">
      <c r="A7" s="7" t="s">
        <v>7</v>
      </c>
      <c r="B7" s="7">
        <v>15</v>
      </c>
      <c r="C7" s="7">
        <v>13</v>
      </c>
      <c r="D7" s="7">
        <v>11</v>
      </c>
      <c r="E7" s="7">
        <v>7</v>
      </c>
      <c r="F7" s="7">
        <v>5</v>
      </c>
      <c r="G7" s="7">
        <v>4</v>
      </c>
      <c r="H7" s="7">
        <v>2</v>
      </c>
      <c r="I7" s="7">
        <v>2</v>
      </c>
      <c r="J7" s="7">
        <v>1</v>
      </c>
      <c r="K7" s="7" t="s">
        <v>129</v>
      </c>
      <c r="L7" s="7" t="s">
        <v>131</v>
      </c>
      <c r="M7" s="11" t="s">
        <v>132</v>
      </c>
      <c r="N7" s="7">
        <v>60</v>
      </c>
    </row>
    <row r="8" ht="54" customHeight="true" spans="1:1">
      <c r="A8" s="8"/>
    </row>
    <row r="9" ht="54" customHeight="true" spans="1:1">
      <c r="A9" s="8"/>
    </row>
    <row r="10" ht="54" customHeight="true"/>
  </sheetData>
  <mergeCells count="2">
    <mergeCell ref="A2:N2"/>
    <mergeCell ref="M3:N3"/>
  </mergeCells>
  <pageMargins left="0.708661417322835" right="0.708661417322835" top="0.748031496062992" bottom="0.748031496062992" header="0.31496062992126" footer="0.31496062992126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资金分配表</vt:lpstr>
      <vt:lpstr>晋安区示范性居家社区养老服务网络项目清单(第一批)</vt:lpstr>
      <vt:lpstr>附件1</vt:lpstr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2006-09-14T03:21:00Z</dcterms:created>
  <dcterms:modified xsi:type="dcterms:W3CDTF">2023-09-19T10:34:48Z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