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5" activeTab="5"/>
  </bookViews>
  <sheets>
    <sheet name="意向流转农村土地信息" sheetId="1" r:id="rId1"/>
    <sheet name="可供流转农村土地信息" sheetId="2" r:id="rId2"/>
    <sheet name="土地流转需求信息登记表" sheetId="3" r:id="rId3"/>
    <sheet name="农村土地抛荒情况摸底登记表" sheetId="4" r:id="rId4"/>
    <sheet name="农村土地承包情况调查表" sheetId="5" r:id="rId5"/>
    <sheet name="土地流转月报表" sheetId="6" r:id="rId6"/>
    <sheet name="EOJYKLME" sheetId="7" state="hidden" r:id="rId7"/>
  </sheets>
  <definedNames/>
  <calcPr fullCalcOnLoad="1"/>
</workbook>
</file>

<file path=xl/sharedStrings.xml><?xml version="1.0" encoding="utf-8"?>
<sst xmlns="http://schemas.openxmlformats.org/spreadsheetml/2006/main" count="211" uniqueCount="158">
  <si>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</si>
  <si>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</si>
  <si>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</si>
  <si>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</si>
  <si>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</si>
  <si>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</si>
  <si>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</si>
  <si>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</si>
  <si>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</si>
  <si>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</si>
  <si>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</si>
  <si>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</si>
  <si>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</si>
  <si>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</si>
  <si>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</si>
  <si>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</si>
  <si>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</si>
  <si>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</si>
  <si>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</si>
  <si>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</si>
  <si>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</si>
  <si>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</si>
  <si>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</si>
  <si>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</si>
  <si>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</si>
  <si>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</si>
  <si>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>土地流转需求信息登记表</t>
  </si>
  <si>
    <t>单位：亩、元、年</t>
  </si>
  <si>
    <t>需求方</t>
  </si>
  <si>
    <t>籍贯</t>
  </si>
  <si>
    <t>身份证号码</t>
  </si>
  <si>
    <t>登记时间</t>
  </si>
  <si>
    <t>需求面积</t>
  </si>
  <si>
    <t>需求土地类别</t>
  </si>
  <si>
    <t>其他需求
条件</t>
  </si>
  <si>
    <t>流转
用途</t>
  </si>
  <si>
    <t>意向
租金</t>
  </si>
  <si>
    <t>承租
期限</t>
  </si>
  <si>
    <t>是否需村集
体统一组织</t>
  </si>
  <si>
    <t>备   注</t>
  </si>
  <si>
    <t>耕地
面积</t>
  </si>
  <si>
    <t>林地
面积</t>
  </si>
  <si>
    <t>滩涂
面积</t>
  </si>
  <si>
    <t>水面
面积</t>
  </si>
  <si>
    <t>四荒地
面 积</t>
  </si>
  <si>
    <t xml:space="preserve">注：7=8+9+10+11+12 </t>
  </si>
  <si>
    <t>县（市）区     乡（镇）街道    村农村土地抛荒情况调查登记表</t>
  </si>
  <si>
    <t>单位：亩、年</t>
  </si>
  <si>
    <t>农村土地家庭承包户主姓名</t>
  </si>
  <si>
    <t>家庭承包土地面积（亩）</t>
  </si>
  <si>
    <t>其中</t>
  </si>
  <si>
    <t>抛荒起
始时间</t>
  </si>
  <si>
    <t>已抛荒
年限（年）</t>
  </si>
  <si>
    <t>承包户主自愿放弃家庭承包地面积</t>
  </si>
  <si>
    <t>承包户委托村集体统一经营的家庭承包地面积</t>
  </si>
  <si>
    <t>纳入土地整理复耕面积</t>
  </si>
  <si>
    <t>备注</t>
  </si>
  <si>
    <t>抛荒地
地  点</t>
  </si>
  <si>
    <t>抛荒地类别</t>
  </si>
  <si>
    <t>四至</t>
  </si>
  <si>
    <t>耕地面积</t>
  </si>
  <si>
    <t>林地面积</t>
  </si>
  <si>
    <t>其他</t>
  </si>
  <si>
    <t>东</t>
  </si>
  <si>
    <t>南</t>
  </si>
  <si>
    <t>西</t>
  </si>
  <si>
    <t>北</t>
  </si>
  <si>
    <t>注：4=5+6+7     本表每季度由县级汇总(以乡镇为单位)上报市农业局经管站</t>
  </si>
  <si>
    <t>福州市2016年第一季度农村土地承包基本情况调查表</t>
  </si>
  <si>
    <t>单位：亩、份、本、户、个、起</t>
  </si>
  <si>
    <t>单位
名称</t>
  </si>
  <si>
    <t>基　　本　　情　　况</t>
  </si>
  <si>
    <t>经营权证及土地承包合同管理情况</t>
  </si>
  <si>
    <t>其他方式承包情况</t>
  </si>
  <si>
    <t>土地承包及流转纠纷调处情况</t>
  </si>
  <si>
    <t>调处纠纷总数</t>
  </si>
  <si>
    <t>村民小组数</t>
  </si>
  <si>
    <t>农户数</t>
  </si>
  <si>
    <t>耕地总面积</t>
  </si>
  <si>
    <t>应实行家庭承包情况</t>
  </si>
  <si>
    <t>已实行家庭承包情况</t>
  </si>
  <si>
    <t>延包后情况</t>
  </si>
  <si>
    <t>应发放经营权证书农户数</t>
  </si>
  <si>
    <t>已发放经营权证书农户数</t>
  </si>
  <si>
    <t>应签订承包合同农户数</t>
  </si>
  <si>
    <t>已签订承包合同农户数</t>
  </si>
  <si>
    <t>涉及承包户数</t>
  </si>
  <si>
    <t>签订合同份数</t>
  </si>
  <si>
    <t>合计</t>
  </si>
  <si>
    <t>土地承包纠纷数</t>
  </si>
  <si>
    <t>土地流转纠纷数</t>
  </si>
  <si>
    <t>其它纠纷数</t>
  </si>
  <si>
    <t>村(组)留有机动地面积</t>
  </si>
  <si>
    <t>仍实施小调整的农户数</t>
  </si>
  <si>
    <t>家庭承包</t>
  </si>
  <si>
    <t>其它方式承包</t>
  </si>
  <si>
    <t>农户
之间</t>
  </si>
  <si>
    <t>农户与村组集体之间</t>
  </si>
  <si>
    <t>农户与其它主体之间</t>
  </si>
  <si>
    <t>闽侯</t>
  </si>
  <si>
    <t>长乐</t>
  </si>
  <si>
    <t>福清</t>
  </si>
  <si>
    <t>连江</t>
  </si>
  <si>
    <t>闽清</t>
  </si>
  <si>
    <t>罗源</t>
  </si>
  <si>
    <t>永泰</t>
  </si>
  <si>
    <t>马尾</t>
  </si>
  <si>
    <t>晋安</t>
  </si>
  <si>
    <t>注：17=18+19+20+21+22+23</t>
  </si>
  <si>
    <t xml:space="preserve">                              福州市晋安区2017年 12月土地流转基本情况调查表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</si>
  <si>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</si>
  <si>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填报时间：2017.12.14                   单位：户、亩、个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</si>
  <si>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</si>
  <si>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</si>
  <si>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</si>
  <si>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</si>
  <si>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</si>
  <si>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</si>
  <si>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</si>
  <si>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</si>
  <si>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</si>
  <si>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</si>
  <si>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</si>
  <si>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</si>
  <si>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</si>
  <si>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</si>
  <si>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</si>
  <si>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</si>
  <si>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</si>
  <si>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</si>
  <si>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5年以下</t>
  </si>
  <si>
    <t>5-10年</t>
  </si>
  <si>
    <t>10年
以上</t>
  </si>
  <si>
    <t>100-300亩</t>
  </si>
  <si>
    <t>300-500亩</t>
  </si>
  <si>
    <t>500亩以上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</si>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</sst>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;\(#,##0\)"/>
    <numFmt numFmtId="178" formatCode="_-&quot;$&quot;\ * #,##0_-;_-&quot;$&quot;\ * #,##0\-;_-&quot;$&quot;\ * &quot;-&quot;_-;_-@_-"/>
    <numFmt numFmtId="179" formatCode="_-&quot;$&quot;\ * #,##0.00_-;_-&quot;$&quot;\ * #,##0.00\-;_-&quot;$&quot;\ * &quot;-&quot;??_-;_-@_-"/>
    <numFmt numFmtId="180" formatCode="_-* #,##0.00_-;\-* #,##0.00_-;_-* &quot;-&quot;??_-;_-@_-"/>
    <numFmt numFmtId="181" formatCode="\$#,##0.00;\(\$#,##0.00\)"/>
    <numFmt numFmtId="182" formatCode="_ &quot;￥&quot;* #,##0.00_ ;_ &quot;￥&quot;* \-#,##0.00_ ;_ &quot;￥&quot;* \-??_ ;_ @_ "/>
    <numFmt numFmtId="183" formatCode="_ &quot;￥&quot;* #,##0_ ;_ &quot;￥&quot;* \-#,##0_ ;_ &quot;￥&quot;* \-_ ;_ @_ "/>
    <numFmt numFmtId="184" formatCode="&quot;$&quot;\ #,##0.00_-;[Red]&quot;$&quot;\ #,##0.00\-"/>
    <numFmt numFmtId="185" formatCode="&quot;$&quot;\ #,##0_-;[Red]&quot;$&quot;\ #,##0\-"/>
    <numFmt numFmtId="186" formatCode="_-* #,##0_-;\-* #,##0_-;_-* &quot;-&quot;_-;_-@_-"/>
    <numFmt numFmtId="187" formatCode="#\ ??/??"/>
    <numFmt numFmtId="188" formatCode="&quot;$&quot;#,##0_);[Red]\(&quot;$&quot;#,##0\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$&quot;#,##0.00_);[Red]\(&quot;$&quot;#,##0.00\)"/>
    <numFmt numFmtId="192" formatCode="\$#,##0;\(\$#,##0\)"/>
    <numFmt numFmtId="193" formatCode="yy\.mm\.dd"/>
    <numFmt numFmtId="194" formatCode="0.00_ "/>
  </numFmts>
  <fonts count="69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黑体"/>
      <family val="3"/>
    </font>
    <font>
      <sz val="10.5"/>
      <name val="宋体"/>
      <family val="0"/>
    </font>
    <font>
      <b/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楷体_GB2312"/>
      <family val="3"/>
    </font>
    <font>
      <b/>
      <sz val="14"/>
      <name val="楷体_GB2312"/>
      <family val="3"/>
    </font>
    <font>
      <sz val="12"/>
      <name val="楷体_GB2312"/>
      <family val="3"/>
    </font>
    <font>
      <sz val="9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4"/>
      <name val="楷体"/>
      <family val="3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0"/>
      <name val="Tms Rmn"/>
      <family val="2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8"/>
      <name val="Times New Roman"/>
      <family val="1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sz val="10"/>
      <name val="楷体"/>
      <family val="3"/>
    </font>
    <font>
      <sz val="7"/>
      <name val="Small Fonts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Tahom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66" fillId="3" borderId="1" applyNumberFormat="0" applyAlignment="0" applyProtection="0"/>
    <xf numFmtId="0" fontId="60" fillId="4" borderId="0" applyNumberFormat="0" applyBorder="0" applyAlignment="0" applyProtection="0"/>
    <xf numFmtId="182" fontId="0" fillId="0" borderId="0" applyFont="0" applyFill="0" applyBorder="0" applyAlignment="0" applyProtection="0"/>
    <xf numFmtId="0" fontId="47" fillId="0" borderId="0">
      <alignment horizontal="center" wrapText="1"/>
      <protection locked="0"/>
    </xf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49" fillId="4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193" fontId="1" fillId="0" borderId="2" applyFill="0" applyProtection="0">
      <alignment horizontal="right"/>
    </xf>
    <xf numFmtId="0" fontId="34" fillId="7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1" fillId="0" borderId="0">
      <alignment/>
      <protection/>
    </xf>
    <xf numFmtId="0" fontId="31" fillId="0" borderId="0">
      <alignment/>
      <protection/>
    </xf>
    <xf numFmtId="0" fontId="36" fillId="9" borderId="0" applyNumberFormat="0" applyBorder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0">
      <alignment/>
      <protection/>
    </xf>
    <xf numFmtId="0" fontId="53" fillId="0" borderId="0" applyNumberFormat="0" applyFill="0" applyBorder="0" applyAlignment="0" applyProtection="0"/>
    <xf numFmtId="0" fontId="31" fillId="0" borderId="0">
      <alignment/>
      <protection/>
    </xf>
    <xf numFmtId="0" fontId="67" fillId="0" borderId="0" applyNumberFormat="0" applyFill="0" applyBorder="0" applyAlignment="0" applyProtection="0"/>
    <xf numFmtId="0" fontId="31" fillId="0" borderId="0">
      <alignment/>
      <protection locked="0"/>
    </xf>
    <xf numFmtId="0" fontId="42" fillId="0" borderId="4" applyNumberFormat="0" applyFill="0" applyAlignment="0" applyProtection="0"/>
    <xf numFmtId="0" fontId="63" fillId="0" borderId="5" applyNumberFormat="0" applyFill="0" applyAlignment="0" applyProtection="0"/>
    <xf numFmtId="0" fontId="41" fillId="0" borderId="0">
      <alignment/>
      <protection/>
    </xf>
    <xf numFmtId="0" fontId="36" fillId="10" borderId="0" applyNumberFormat="0" applyBorder="0" applyAlignment="0" applyProtection="0"/>
    <xf numFmtId="0" fontId="51" fillId="0" borderId="6" applyNumberFormat="0" applyFill="0" applyAlignment="0" applyProtection="0"/>
    <xf numFmtId="0" fontId="36" fillId="11" borderId="0" applyNumberFormat="0" applyBorder="0" applyAlignment="0" applyProtection="0"/>
    <xf numFmtId="0" fontId="35" fillId="5" borderId="7" applyNumberFormat="0" applyAlignment="0" applyProtection="0"/>
    <xf numFmtId="0" fontId="50" fillId="5" borderId="1" applyNumberFormat="0" applyAlignment="0" applyProtection="0"/>
    <xf numFmtId="0" fontId="62" fillId="7" borderId="8" applyNumberFormat="0" applyAlignment="0" applyProtection="0"/>
    <xf numFmtId="0" fontId="15" fillId="3" borderId="0" applyNumberFormat="0" applyBorder="0" applyAlignment="0" applyProtection="0"/>
    <xf numFmtId="0" fontId="36" fillId="12" borderId="0" applyNumberFormat="0" applyBorder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28" fillId="2" borderId="0" applyNumberFormat="0" applyBorder="0" applyAlignment="0" applyProtection="0"/>
    <xf numFmtId="0" fontId="64" fillId="13" borderId="0" applyNumberFormat="0" applyBorder="0" applyAlignment="0" applyProtection="0"/>
    <xf numFmtId="0" fontId="15" fillId="14" borderId="0" applyNumberFormat="0" applyBorder="0" applyAlignment="0" applyProtection="0"/>
    <xf numFmtId="0" fontId="3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36" fillId="18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36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6" fillId="20" borderId="0" applyNumberFormat="0" applyBorder="0" applyAlignment="0" applyProtection="0"/>
    <xf numFmtId="0" fontId="15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0" borderId="0">
      <alignment/>
      <protection/>
    </xf>
    <xf numFmtId="0" fontId="41" fillId="0" borderId="0">
      <alignment/>
      <protection/>
    </xf>
    <xf numFmtId="0" fontId="36" fillId="23" borderId="0" applyNumberFormat="0" applyBorder="0" applyAlignment="0" applyProtection="0"/>
    <xf numFmtId="0" fontId="1" fillId="0" borderId="0">
      <alignment/>
      <protection/>
    </xf>
    <xf numFmtId="0" fontId="10" fillId="8" borderId="0" applyNumberFormat="0" applyBorder="0" applyAlignment="0" applyProtection="0"/>
    <xf numFmtId="0" fontId="52" fillId="0" borderId="0">
      <alignment/>
      <protection/>
    </xf>
    <xf numFmtId="49" fontId="1" fillId="0" borderId="0" applyFont="0" applyFill="0" applyBorder="0" applyAlignment="0" applyProtection="0"/>
    <xf numFmtId="0" fontId="41" fillId="0" borderId="0">
      <alignment/>
      <protection/>
    </xf>
    <xf numFmtId="0" fontId="10" fillId="14" borderId="0" applyNumberFormat="0" applyBorder="0" applyAlignment="0" applyProtection="0"/>
    <xf numFmtId="0" fontId="52" fillId="0" borderId="0">
      <alignment/>
      <protection/>
    </xf>
    <xf numFmtId="0" fontId="3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5" borderId="0" applyNumberFormat="0" applyBorder="0" applyAlignment="0" applyProtection="0"/>
    <xf numFmtId="0" fontId="34" fillId="7" borderId="0" applyNumberFormat="0" applyBorder="0" applyAlignment="0" applyProtection="0"/>
    <xf numFmtId="0" fontId="1" fillId="0" borderId="0" applyFont="0" applyFill="0" applyBorder="0" applyAlignment="0" applyProtection="0"/>
    <xf numFmtId="0" fontId="10" fillId="8" borderId="0" applyNumberFormat="0" applyBorder="0" applyAlignment="0" applyProtection="0"/>
    <xf numFmtId="184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9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20" borderId="0" applyNumberFormat="0" applyBorder="0" applyAlignment="0" applyProtection="0"/>
    <xf numFmtId="0" fontId="1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34" fillId="3" borderId="0" applyNumberFormat="0" applyBorder="0" applyAlignment="0" applyProtection="0"/>
    <xf numFmtId="0" fontId="30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77" fontId="33" fillId="0" borderId="0">
      <alignment/>
      <protection/>
    </xf>
    <xf numFmtId="180" fontId="1" fillId="0" borderId="0" applyFont="0" applyFill="0" applyBorder="0" applyAlignment="0" applyProtection="0"/>
    <xf numFmtId="0" fontId="49" fillId="4" borderId="0" applyNumberFormat="0" applyBorder="0" applyAlignment="0" applyProtection="0"/>
    <xf numFmtId="178" fontId="1" fillId="0" borderId="0" applyFont="0" applyFill="0" applyBorder="0" applyAlignment="0" applyProtection="0"/>
    <xf numFmtId="0" fontId="31" fillId="0" borderId="0">
      <alignment/>
      <protection/>
    </xf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81" fontId="33" fillId="0" borderId="0">
      <alignment/>
      <protection/>
    </xf>
    <xf numFmtId="15" fontId="39" fillId="0" borderId="0">
      <alignment/>
      <protection/>
    </xf>
    <xf numFmtId="192" fontId="33" fillId="0" borderId="0">
      <alignment/>
      <protection/>
    </xf>
    <xf numFmtId="38" fontId="58" fillId="5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10" fontId="58" fillId="8" borderId="13" applyNumberFormat="0" applyBorder="0" applyAlignment="0" applyProtection="0"/>
    <xf numFmtId="176" fontId="65" fillId="26" borderId="0">
      <alignment/>
      <protection/>
    </xf>
    <xf numFmtId="176" fontId="32" fillId="27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39" fillId="0" borderId="0" applyFont="0" applyFill="0" applyBorder="0" applyAlignment="0" applyProtection="0"/>
    <xf numFmtId="191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0">
      <alignment/>
      <protection/>
    </xf>
    <xf numFmtId="37" fontId="57" fillId="0" borderId="0">
      <alignment/>
      <protection/>
    </xf>
    <xf numFmtId="185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3" fontId="39" fillId="0" borderId="0" applyFont="0" applyFill="0" applyBorder="0" applyAlignment="0" applyProtection="0"/>
    <xf numFmtId="14" fontId="47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87" fontId="1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0" fillId="0" borderId="14">
      <alignment horizontal="center"/>
      <protection/>
    </xf>
    <xf numFmtId="0" fontId="39" fillId="2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43" fillId="29" borderId="15">
      <alignment/>
      <protection locked="0"/>
    </xf>
    <xf numFmtId="0" fontId="59" fillId="0" borderId="0">
      <alignment/>
      <protection/>
    </xf>
    <xf numFmtId="0" fontId="43" fillId="29" borderId="15">
      <alignment/>
      <protection locked="0"/>
    </xf>
    <xf numFmtId="0" fontId="43" fillId="29" borderId="15">
      <alignment/>
      <protection locked="0"/>
    </xf>
    <xf numFmtId="190" fontId="1" fillId="0" borderId="0" applyFont="0" applyFill="0" applyBorder="0" applyAlignment="0" applyProtection="0"/>
    <xf numFmtId="0" fontId="1" fillId="0" borderId="16" applyNumberFormat="0" applyFill="0" applyProtection="0">
      <alignment horizontal="right"/>
    </xf>
    <xf numFmtId="0" fontId="38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56" fillId="0" borderId="2" applyNumberFormat="0" applyFill="0" applyProtection="0">
      <alignment horizontal="center"/>
    </xf>
    <xf numFmtId="0" fontId="29" fillId="4" borderId="0" applyNumberFormat="0" applyBorder="0" applyAlignment="0" applyProtection="0"/>
    <xf numFmtId="0" fontId="23" fillId="0" borderId="0">
      <alignment vertical="center"/>
      <protection/>
    </xf>
    <xf numFmtId="0" fontId="29" fillId="4" borderId="0" applyNumberFormat="0" applyBorder="0" applyAlignment="0" applyProtection="0"/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37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28" fillId="2" borderId="0" applyNumberFormat="0" applyBorder="0" applyAlignment="0" applyProtection="0"/>
    <xf numFmtId="0" fontId="48" fillId="2" borderId="0" applyNumberFormat="0" applyBorder="0" applyAlignment="0" applyProtection="0"/>
    <xf numFmtId="0" fontId="5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0" borderId="16" applyNumberFormat="0" applyFill="0" applyProtection="0">
      <alignment horizontal="left"/>
    </xf>
    <xf numFmtId="1" fontId="1" fillId="0" borderId="2" applyFill="0" applyProtection="0">
      <alignment horizontal="center"/>
    </xf>
    <xf numFmtId="0" fontId="3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135">
      <alignment/>
      <protection/>
    </xf>
    <xf numFmtId="0" fontId="2" fillId="2" borderId="0" xfId="135" applyFont="1" applyFill="1">
      <alignment/>
      <protection/>
    </xf>
    <xf numFmtId="0" fontId="1" fillId="2" borderId="0" xfId="135" applyFill="1">
      <alignment/>
      <protection/>
    </xf>
    <xf numFmtId="0" fontId="1" fillId="13" borderId="17" xfId="135" applyFill="1" applyBorder="1">
      <alignment/>
      <protection/>
    </xf>
    <xf numFmtId="0" fontId="3" fillId="33" borderId="18" xfId="135" applyFont="1" applyFill="1" applyBorder="1" applyAlignment="1">
      <alignment horizontal="center"/>
      <protection/>
    </xf>
    <xf numFmtId="0" fontId="4" fillId="34" borderId="19" xfId="135" applyFont="1" applyFill="1" applyBorder="1" applyAlignment="1">
      <alignment horizontal="center"/>
      <protection/>
    </xf>
    <xf numFmtId="0" fontId="3" fillId="33" borderId="19" xfId="135" applyFont="1" applyFill="1" applyBorder="1" applyAlignment="1">
      <alignment horizontal="center"/>
      <protection/>
    </xf>
    <xf numFmtId="0" fontId="3" fillId="33" borderId="20" xfId="135" applyFont="1" applyFill="1" applyBorder="1" applyAlignment="1">
      <alignment horizontal="center"/>
      <protection/>
    </xf>
    <xf numFmtId="0" fontId="1" fillId="13" borderId="21" xfId="135" applyFill="1" applyBorder="1">
      <alignment/>
      <protection/>
    </xf>
    <xf numFmtId="0" fontId="1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57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7" fillId="0" borderId="13" xfId="157" applyFont="1" applyFill="1" applyBorder="1" applyAlignment="1">
      <alignment horizontal="center" vertical="center" wrapText="1"/>
      <protection/>
    </xf>
    <xf numFmtId="0" fontId="7" fillId="0" borderId="23" xfId="157" applyFont="1" applyFill="1" applyBorder="1" applyAlignment="1">
      <alignment horizontal="center" vertical="center" wrapText="1"/>
      <protection/>
    </xf>
    <xf numFmtId="0" fontId="7" fillId="0" borderId="12" xfId="157" applyFont="1" applyFill="1" applyBorder="1" applyAlignment="1">
      <alignment horizontal="center" vertical="center" wrapText="1"/>
      <protection/>
    </xf>
    <xf numFmtId="0" fontId="7" fillId="0" borderId="24" xfId="157" applyFont="1" applyFill="1" applyBorder="1" applyAlignment="1">
      <alignment horizontal="center" vertical="center" wrapText="1"/>
      <protection/>
    </xf>
    <xf numFmtId="0" fontId="7" fillId="0" borderId="13" xfId="157" applyFont="1" applyFill="1" applyBorder="1" applyAlignment="1">
      <alignment horizontal="left" vertical="center" wrapText="1"/>
      <protection/>
    </xf>
    <xf numFmtId="0" fontId="7" fillId="0" borderId="21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15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7" fillId="0" borderId="13" xfId="157" applyFont="1" applyFill="1" applyBorder="1" applyAlignment="1">
      <alignment vertical="center" wrapText="1"/>
      <protection/>
    </xf>
    <xf numFmtId="194" fontId="9" fillId="0" borderId="13" xfId="0" applyNumberFormat="1" applyFont="1" applyBorder="1" applyAlignment="1">
      <alignment horizontal="center" vertical="center"/>
    </xf>
    <xf numFmtId="0" fontId="10" fillId="0" borderId="26" xfId="157" applyFont="1" applyBorder="1" applyAlignment="1">
      <alignment horizontal="center" vertical="center" wrapText="1"/>
      <protection/>
    </xf>
    <xf numFmtId="0" fontId="0" fillId="0" borderId="26" xfId="1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94" fontId="9" fillId="0" borderId="24" xfId="0" applyNumberFormat="1" applyFont="1" applyFill="1" applyBorder="1" applyAlignment="1">
      <alignment horizontal="center" vertical="center"/>
    </xf>
    <xf numFmtId="0" fontId="12" fillId="0" borderId="0" xfId="160" applyFont="1" applyAlignment="1">
      <alignment horizontal="center" vertical="center"/>
      <protection/>
    </xf>
    <xf numFmtId="0" fontId="13" fillId="0" borderId="0" xfId="160" applyFont="1" applyAlignment="1">
      <alignment horizontal="left" vertical="center"/>
      <protection/>
    </xf>
    <xf numFmtId="0" fontId="7" fillId="0" borderId="21" xfId="0" applyFont="1" applyFill="1" applyBorder="1" applyAlignment="1">
      <alignment horizontal="center" vertical="center" wrapText="1"/>
    </xf>
    <xf numFmtId="0" fontId="14" fillId="0" borderId="27" xfId="160" applyFont="1" applyFill="1" applyBorder="1" applyAlignment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4" fillId="0" borderId="28" xfId="160" applyFont="1" applyFill="1" applyBorder="1" applyAlignment="1">
      <alignment horizontal="center" vertical="center" wrapText="1"/>
      <protection/>
    </xf>
    <xf numFmtId="0" fontId="14" fillId="0" borderId="16" xfId="160" applyFont="1" applyFill="1" applyBorder="1" applyAlignment="1">
      <alignment horizontal="center" vertical="center" wrapText="1"/>
      <protection/>
    </xf>
    <xf numFmtId="0" fontId="14" fillId="0" borderId="26" xfId="160" applyFont="1" applyFill="1" applyBorder="1" applyAlignment="1">
      <alignment horizontal="center" vertical="center" wrapText="1"/>
      <protection/>
    </xf>
    <xf numFmtId="0" fontId="14" fillId="0" borderId="26" xfId="160" applyNumberFormat="1" applyFont="1" applyFill="1" applyBorder="1" applyAlignment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29" xfId="160" applyFont="1" applyFill="1" applyBorder="1" applyAlignment="1">
      <alignment horizontal="center" vertical="center" wrapText="1"/>
      <protection/>
    </xf>
    <xf numFmtId="0" fontId="7" fillId="0" borderId="21" xfId="160" applyFont="1" applyFill="1" applyBorder="1" applyAlignment="1">
      <alignment horizontal="center" vertical="center" wrapText="1"/>
      <protection/>
    </xf>
    <xf numFmtId="0" fontId="7" fillId="0" borderId="30" xfId="160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3" xfId="160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160" applyFont="1" applyBorder="1" applyAlignment="1">
      <alignment horizontal="center" vertical="center" wrapText="1"/>
      <protection/>
    </xf>
    <xf numFmtId="0" fontId="18" fillId="0" borderId="13" xfId="160" applyFont="1" applyBorder="1" applyAlignment="1">
      <alignment horizontal="center" vertical="center" wrapText="1"/>
      <protection/>
    </xf>
    <xf numFmtId="0" fontId="18" fillId="0" borderId="26" xfId="160" applyFont="1" applyBorder="1" applyAlignment="1">
      <alignment horizontal="center" vertical="center" wrapText="1"/>
      <protection/>
    </xf>
    <xf numFmtId="0" fontId="15" fillId="0" borderId="13" xfId="160" applyFont="1" applyBorder="1" applyAlignment="1">
      <alignment vertical="center" wrapText="1"/>
      <protection/>
    </xf>
    <xf numFmtId="0" fontId="15" fillId="0" borderId="13" xfId="160" applyFont="1" applyBorder="1" applyAlignment="1">
      <alignment horizontal="center" vertical="center" wrapText="1"/>
      <protection/>
    </xf>
    <xf numFmtId="0" fontId="14" fillId="0" borderId="31" xfId="160" applyFont="1" applyFill="1" applyBorder="1" applyAlignment="1">
      <alignment horizontal="center" vertical="center" wrapText="1"/>
      <protection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160" applyFont="1" applyFill="1" applyBorder="1" applyAlignment="1">
      <alignment horizontal="center" vertical="center" wrapText="1"/>
      <protection/>
    </xf>
    <xf numFmtId="0" fontId="14" fillId="0" borderId="33" xfId="160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9" fillId="0" borderId="13" xfId="160" applyFon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162">
      <alignment vertical="center"/>
      <protection/>
    </xf>
    <xf numFmtId="0" fontId="0" fillId="0" borderId="0" xfId="161">
      <alignment/>
      <protection/>
    </xf>
    <xf numFmtId="0" fontId="12" fillId="0" borderId="0" xfId="162" applyFont="1" applyAlignment="1">
      <alignment horizontal="center" vertical="center"/>
      <protection/>
    </xf>
    <xf numFmtId="0" fontId="0" fillId="0" borderId="0" xfId="162" applyFont="1" applyBorder="1" applyAlignment="1">
      <alignment horizontal="right" vertical="center"/>
      <protection/>
    </xf>
    <xf numFmtId="0" fontId="20" fillId="0" borderId="13" xfId="162" applyFont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161" applyFont="1" applyBorder="1" applyAlignment="1">
      <alignment horizontal="center"/>
      <protection/>
    </xf>
    <xf numFmtId="0" fontId="24" fillId="0" borderId="0" xfId="162" applyFont="1" applyAlignment="1">
      <alignment vertical="center"/>
      <protection/>
    </xf>
    <xf numFmtId="0" fontId="0" fillId="0" borderId="0" xfId="162" applyFont="1" applyAlignment="1">
      <alignment vertical="center"/>
      <protection/>
    </xf>
    <xf numFmtId="0" fontId="20" fillId="0" borderId="13" xfId="162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3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20% - 强调文字颜色 3" xfId="16"/>
    <cellStyle name="输入" xfId="17"/>
    <cellStyle name="差_垃圾筒" xfId="18"/>
    <cellStyle name="Currency" xfId="19"/>
    <cellStyle name="args.style" xfId="20"/>
    <cellStyle name="Accent2 - 40%" xfId="21"/>
    <cellStyle name="Comma [0]" xfId="22"/>
    <cellStyle name="40% - 强调文字颜色 3" xfId="23"/>
    <cellStyle name="差" xfId="24"/>
    <cellStyle name="Comma" xfId="25"/>
    <cellStyle name="60% - 强调文字颜色 3" xfId="26"/>
    <cellStyle name="日期" xfId="27"/>
    <cellStyle name="Accent2 - 60%" xfId="28"/>
    <cellStyle name="Hyperlink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PSChar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2.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30" customHeight="1">
      <c r="A4" s="109" t="s">
        <v>2</v>
      </c>
      <c r="B4" s="89" t="s">
        <v>3</v>
      </c>
      <c r="C4" s="89" t="s">
        <v>4</v>
      </c>
      <c r="D4" s="89" t="s">
        <v>5</v>
      </c>
      <c r="E4" s="89" t="s">
        <v>6</v>
      </c>
      <c r="F4" s="89" t="s">
        <v>7</v>
      </c>
      <c r="G4" s="89" t="s">
        <v>8</v>
      </c>
      <c r="H4" s="89" t="s">
        <v>9</v>
      </c>
      <c r="I4" s="89"/>
      <c r="J4" s="89"/>
      <c r="K4" s="89"/>
      <c r="L4" s="89"/>
      <c r="M4" s="98" t="s">
        <v>10</v>
      </c>
      <c r="N4" s="98" t="s">
        <v>11</v>
      </c>
      <c r="O4" s="98" t="s">
        <v>12</v>
      </c>
      <c r="P4" s="98" t="s">
        <v>13</v>
      </c>
      <c r="Q4" s="98" t="s">
        <v>14</v>
      </c>
      <c r="R4" s="89" t="s">
        <v>15</v>
      </c>
    </row>
    <row r="5" spans="1:18" ht="30" customHeight="1">
      <c r="A5" s="109"/>
      <c r="B5" s="89"/>
      <c r="C5" s="89"/>
      <c r="D5" s="89"/>
      <c r="E5" s="89"/>
      <c r="F5" s="89"/>
      <c r="G5" s="89"/>
      <c r="H5" s="89" t="s">
        <v>16</v>
      </c>
      <c r="I5" s="89" t="s">
        <v>17</v>
      </c>
      <c r="J5" s="89" t="s">
        <v>18</v>
      </c>
      <c r="K5" s="89" t="s">
        <v>19</v>
      </c>
      <c r="L5" s="89" t="s">
        <v>20</v>
      </c>
      <c r="M5" s="89"/>
      <c r="N5" s="89"/>
      <c r="O5" s="89"/>
      <c r="P5" s="89"/>
      <c r="Q5" s="116"/>
      <c r="R5" s="89"/>
    </row>
    <row r="6" spans="1:18" s="114" customFormat="1" ht="30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  <c r="R6" s="90">
        <v>18</v>
      </c>
    </row>
    <row r="7" spans="1:18" ht="30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30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30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30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30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30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30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30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2:18" ht="14.25">
      <c r="B15" s="35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2:18" ht="14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 ht="14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25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4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24.75" customHeight="1">
      <c r="A4" s="109" t="s">
        <v>2</v>
      </c>
      <c r="B4" s="109" t="s">
        <v>3</v>
      </c>
      <c r="C4" s="109" t="s">
        <v>4</v>
      </c>
      <c r="D4" s="109" t="s">
        <v>5</v>
      </c>
      <c r="E4" s="109" t="s">
        <v>6</v>
      </c>
      <c r="F4" s="110" t="s">
        <v>7</v>
      </c>
      <c r="G4" s="109" t="s">
        <v>23</v>
      </c>
      <c r="H4" s="109" t="s">
        <v>9</v>
      </c>
      <c r="I4" s="109"/>
      <c r="J4" s="109"/>
      <c r="K4" s="109"/>
      <c r="L4" s="109"/>
      <c r="M4" s="109" t="s">
        <v>24</v>
      </c>
      <c r="N4" s="110" t="s">
        <v>11</v>
      </c>
      <c r="O4" s="112" t="s">
        <v>25</v>
      </c>
      <c r="P4" s="110" t="s">
        <v>13</v>
      </c>
      <c r="Q4" s="109" t="s">
        <v>15</v>
      </c>
    </row>
    <row r="5" spans="1:17" ht="25.5" customHeight="1">
      <c r="A5" s="109"/>
      <c r="B5" s="109"/>
      <c r="C5" s="109"/>
      <c r="D5" s="109"/>
      <c r="E5" s="109"/>
      <c r="F5" s="109"/>
      <c r="G5" s="109"/>
      <c r="H5" s="109" t="s">
        <v>16</v>
      </c>
      <c r="I5" s="109" t="s">
        <v>17</v>
      </c>
      <c r="J5" s="109" t="s">
        <v>18</v>
      </c>
      <c r="K5" s="109" t="s">
        <v>19</v>
      </c>
      <c r="L5" s="109" t="s">
        <v>20</v>
      </c>
      <c r="M5" s="109"/>
      <c r="N5" s="109"/>
      <c r="O5" s="113"/>
      <c r="P5" s="109"/>
      <c r="Q5" s="109"/>
    </row>
    <row r="6" spans="1:17" ht="24.75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</row>
    <row r="7" spans="1:17" ht="24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24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24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24.7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24.7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24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24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24.7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14.25">
      <c r="A15" s="111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4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SheetLayoutView="100" workbookViewId="0" topLeftCell="A1">
      <selection activeCell="E7" sqref="E7"/>
    </sheetView>
  </sheetViews>
  <sheetFormatPr defaultColWidth="9.00390625" defaultRowHeight="24" customHeight="1"/>
  <cols>
    <col min="1" max="2" width="9.50390625" style="0" bestFit="1" customWidth="1"/>
    <col min="3" max="3" width="6.875" style="0" bestFit="1" customWidth="1"/>
    <col min="4" max="4" width="15.125" style="0" bestFit="1" customWidth="1"/>
    <col min="5" max="7" width="12.375" style="0" bestFit="1" customWidth="1"/>
    <col min="8" max="11" width="6.125" style="0" bestFit="1" customWidth="1"/>
    <col min="12" max="12" width="8.625" style="0" bestFit="1" customWidth="1"/>
    <col min="13" max="13" width="11.375" style="0" bestFit="1" customWidth="1"/>
    <col min="14" max="16" width="6.125" style="0" bestFit="1" customWidth="1"/>
    <col min="17" max="17" width="14.00390625" style="0" bestFit="1" customWidth="1"/>
    <col min="18" max="18" width="11.125" style="0" bestFit="1" customWidth="1"/>
    <col min="19" max="19" width="13.625" style="0" customWidth="1"/>
    <col min="20" max="255" width="17.875" style="0" customWidth="1"/>
  </cols>
  <sheetData>
    <row r="1" spans="1:19" ht="24" customHeight="1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05"/>
    </row>
    <row r="2" spans="1:19" ht="24" customHeight="1">
      <c r="A2" s="42" t="s">
        <v>27</v>
      </c>
      <c r="B2" s="42"/>
      <c r="C2" s="42"/>
      <c r="D2" s="42"/>
      <c r="E2" s="42"/>
      <c r="F2" s="42"/>
      <c r="G2" s="42"/>
      <c r="H2" s="96"/>
      <c r="I2" s="96"/>
      <c r="J2" s="96"/>
      <c r="K2" s="42"/>
      <c r="L2" s="96"/>
      <c r="M2" s="42"/>
      <c r="N2" s="42"/>
      <c r="O2" s="42"/>
      <c r="P2" s="42"/>
      <c r="Q2" s="79"/>
      <c r="R2" s="42"/>
      <c r="S2" s="79"/>
    </row>
    <row r="3" spans="1:19" ht="24" customHeight="1">
      <c r="A3" s="89" t="s">
        <v>28</v>
      </c>
      <c r="B3" s="89" t="s">
        <v>6</v>
      </c>
      <c r="C3" s="89" t="s">
        <v>29</v>
      </c>
      <c r="D3" s="89" t="s">
        <v>30</v>
      </c>
      <c r="E3" s="89" t="s">
        <v>7</v>
      </c>
      <c r="F3" s="89" t="s">
        <v>31</v>
      </c>
      <c r="G3" s="97" t="s">
        <v>32</v>
      </c>
      <c r="H3" s="89" t="s">
        <v>33</v>
      </c>
      <c r="I3" s="89"/>
      <c r="J3" s="89"/>
      <c r="K3" s="89"/>
      <c r="L3" s="89"/>
      <c r="M3" s="102" t="s">
        <v>34</v>
      </c>
      <c r="N3" s="103" t="s">
        <v>35</v>
      </c>
      <c r="O3" s="103" t="s">
        <v>36</v>
      </c>
      <c r="P3" s="98" t="s">
        <v>37</v>
      </c>
      <c r="Q3" s="98" t="s">
        <v>38</v>
      </c>
      <c r="R3" s="89" t="s">
        <v>39</v>
      </c>
      <c r="S3" s="106"/>
    </row>
    <row r="4" spans="1:19" ht="56.25">
      <c r="A4" s="89"/>
      <c r="B4" s="89"/>
      <c r="C4" s="89"/>
      <c r="D4" s="89"/>
      <c r="E4" s="89"/>
      <c r="F4" s="89"/>
      <c r="G4" s="97"/>
      <c r="H4" s="98" t="s">
        <v>40</v>
      </c>
      <c r="I4" s="98" t="s">
        <v>41</v>
      </c>
      <c r="J4" s="98" t="s">
        <v>42</v>
      </c>
      <c r="K4" s="98" t="s">
        <v>43</v>
      </c>
      <c r="L4" s="98" t="s">
        <v>44</v>
      </c>
      <c r="M4" s="104"/>
      <c r="N4" s="89"/>
      <c r="O4" s="98"/>
      <c r="P4" s="98"/>
      <c r="Q4" s="98"/>
      <c r="R4" s="89"/>
      <c r="S4" s="11"/>
    </row>
    <row r="5" spans="1:19" ht="30" customHeight="1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99">
        <v>16</v>
      </c>
      <c r="Q5" s="99">
        <v>17</v>
      </c>
      <c r="R5" s="99">
        <v>18</v>
      </c>
      <c r="S5" s="107"/>
    </row>
    <row r="6" spans="1:19" ht="30" customHeight="1">
      <c r="A6" s="100"/>
      <c r="B6" s="101"/>
      <c r="C6" s="101"/>
      <c r="D6" s="101"/>
      <c r="E6" s="101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29"/>
      <c r="Q6" s="29"/>
      <c r="R6" s="29"/>
      <c r="S6" s="11"/>
    </row>
    <row r="7" spans="1:19" ht="30" customHeight="1">
      <c r="A7" s="100"/>
      <c r="B7" s="101"/>
      <c r="C7" s="101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29"/>
      <c r="Q7" s="29"/>
      <c r="R7" s="29"/>
      <c r="S7" s="11"/>
    </row>
    <row r="8" spans="1:19" ht="30" customHeight="1">
      <c r="A8" s="100"/>
      <c r="B8" s="101"/>
      <c r="C8" s="101"/>
      <c r="D8" s="101"/>
      <c r="E8" s="101"/>
      <c r="F8" s="101"/>
      <c r="G8" s="100"/>
      <c r="H8" s="100"/>
      <c r="I8" s="100"/>
      <c r="J8" s="100"/>
      <c r="K8" s="100"/>
      <c r="L8" s="100"/>
      <c r="M8" s="100"/>
      <c r="N8" s="100"/>
      <c r="O8" s="100"/>
      <c r="P8" s="29"/>
      <c r="Q8" s="29"/>
      <c r="R8" s="29"/>
      <c r="S8" s="11"/>
    </row>
    <row r="9" spans="1:18" ht="30" customHeight="1">
      <c r="A9" s="100"/>
      <c r="B9" s="101"/>
      <c r="C9" s="101"/>
      <c r="D9" s="101"/>
      <c r="E9" s="101"/>
      <c r="F9" s="10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30" customHeight="1">
      <c r="A10" s="100"/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30" customHeight="1">
      <c r="A11" s="100"/>
      <c r="B11" s="101"/>
      <c r="C11" s="101"/>
      <c r="D11" s="101"/>
      <c r="E11" s="101"/>
      <c r="F11" s="101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30" customHeight="1">
      <c r="A12" s="100"/>
      <c r="B12" s="101"/>
      <c r="C12" s="101"/>
      <c r="D12" s="101"/>
      <c r="E12" s="101"/>
      <c r="F12" s="101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ht="30" customHeight="1">
      <c r="A13" s="100"/>
      <c r="B13" s="101"/>
      <c r="C13" s="101"/>
      <c r="D13" s="101"/>
      <c r="E13" s="101"/>
      <c r="F13" s="101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ht="30" customHeight="1">
      <c r="A14" s="100"/>
      <c r="B14" s="101"/>
      <c r="C14" s="101"/>
      <c r="D14" s="101"/>
      <c r="E14" s="101"/>
      <c r="F14" s="101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30" customHeight="1">
      <c r="A15" s="100"/>
      <c r="B15" s="101"/>
      <c r="C15" s="101"/>
      <c r="D15" s="101"/>
      <c r="E15" s="101"/>
      <c r="F15" s="101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7" spans="1:18" ht="24" customHeight="1">
      <c r="A17" s="35" t="s">
        <v>45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</sheetData>
  <sheetProtection/>
  <mergeCells count="17">
    <mergeCell ref="A1:R1"/>
    <mergeCell ref="A2:R2"/>
    <mergeCell ref="H3:L3"/>
    <mergeCell ref="A17:R17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Q3:Q4"/>
    <mergeCell ref="R3:R4"/>
  </mergeCells>
  <printOptions horizontalCentered="1" verticalCentered="1"/>
  <pageMargins left="0.2" right="0.28" top="0.35" bottom="0.31" header="0.28" footer="0.16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SheetLayoutView="100" workbookViewId="0" topLeftCell="A1">
      <selection activeCell="A15" sqref="A15:Q15"/>
    </sheetView>
  </sheetViews>
  <sheetFormatPr defaultColWidth="9.00390625" defaultRowHeight="14.25"/>
  <cols>
    <col min="2" max="4" width="7.625" style="0" customWidth="1"/>
    <col min="5" max="5" width="12.00390625" style="0" customWidth="1"/>
    <col min="6" max="6" width="13.875" style="0" customWidth="1"/>
    <col min="7" max="7" width="11.375" style="0" customWidth="1"/>
    <col min="8" max="8" width="8.625" style="0" customWidth="1"/>
    <col min="9" max="9" width="9.50390625" style="0" customWidth="1"/>
    <col min="10" max="10" width="8.375" style="0" customWidth="1"/>
    <col min="11" max="11" width="8.625" style="0" customWidth="1"/>
    <col min="12" max="12" width="8.50390625" style="0" customWidth="1"/>
    <col min="13" max="13" width="8.125" style="0" customWidth="1"/>
    <col min="14" max="14" width="11.375" style="0" customWidth="1"/>
    <col min="15" max="15" width="12.125" style="0" customWidth="1"/>
    <col min="16" max="16" width="9.875" style="0" customWidth="1"/>
    <col min="17" max="17" width="23.125" style="0" customWidth="1"/>
  </cols>
  <sheetData>
    <row r="1" spans="1:21" s="84" customFormat="1" ht="39.75" customHeight="1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92"/>
      <c r="S1" s="92"/>
      <c r="T1" s="92"/>
      <c r="U1" s="92"/>
    </row>
    <row r="2" spans="1:21" s="84" customFormat="1" ht="15.75" customHeight="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93"/>
      <c r="S2" s="93"/>
      <c r="T2" s="93"/>
      <c r="U2" s="93"/>
    </row>
    <row r="3" spans="1:17" s="84" customFormat="1" ht="30" customHeight="1">
      <c r="A3" s="88" t="s">
        <v>48</v>
      </c>
      <c r="B3" s="88" t="s">
        <v>49</v>
      </c>
      <c r="C3" s="88" t="s">
        <v>50</v>
      </c>
      <c r="D3" s="88"/>
      <c r="E3" s="88"/>
      <c r="F3" s="88"/>
      <c r="G3" s="88"/>
      <c r="H3" s="88"/>
      <c r="I3" s="88"/>
      <c r="J3" s="88"/>
      <c r="K3" s="88"/>
      <c r="L3" s="88" t="s">
        <v>51</v>
      </c>
      <c r="M3" s="88" t="s">
        <v>52</v>
      </c>
      <c r="N3" s="88" t="s">
        <v>53</v>
      </c>
      <c r="O3" s="88" t="s">
        <v>54</v>
      </c>
      <c r="P3" s="88" t="s">
        <v>55</v>
      </c>
      <c r="Q3" s="94" t="s">
        <v>56</v>
      </c>
    </row>
    <row r="4" spans="1:17" s="84" customFormat="1" ht="30" customHeight="1">
      <c r="A4" s="88"/>
      <c r="B4" s="88"/>
      <c r="C4" s="88" t="s">
        <v>57</v>
      </c>
      <c r="D4" s="88" t="s">
        <v>23</v>
      </c>
      <c r="E4" s="88" t="s">
        <v>58</v>
      </c>
      <c r="F4" s="88"/>
      <c r="G4" s="88"/>
      <c r="H4" s="88" t="s">
        <v>59</v>
      </c>
      <c r="I4" s="88"/>
      <c r="J4" s="88"/>
      <c r="K4" s="88"/>
      <c r="L4" s="88"/>
      <c r="M4" s="88"/>
      <c r="N4" s="88"/>
      <c r="O4" s="88"/>
      <c r="P4" s="88"/>
      <c r="Q4" s="94"/>
    </row>
    <row r="5" spans="1:17" s="84" customFormat="1" ht="30" customHeight="1">
      <c r="A5" s="88"/>
      <c r="B5" s="88"/>
      <c r="C5" s="88"/>
      <c r="D5" s="88"/>
      <c r="E5" s="89" t="s">
        <v>60</v>
      </c>
      <c r="F5" s="89" t="s">
        <v>61</v>
      </c>
      <c r="G5" s="89" t="s">
        <v>62</v>
      </c>
      <c r="H5" s="88" t="s">
        <v>63</v>
      </c>
      <c r="I5" s="88" t="s">
        <v>64</v>
      </c>
      <c r="J5" s="88" t="s">
        <v>65</v>
      </c>
      <c r="K5" s="88" t="s">
        <v>66</v>
      </c>
      <c r="L5" s="88"/>
      <c r="M5" s="88"/>
      <c r="N5" s="88"/>
      <c r="O5" s="88"/>
      <c r="P5" s="88"/>
      <c r="Q5" s="94"/>
    </row>
    <row r="6" spans="1:17" s="85" customFormat="1" ht="30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</row>
    <row r="7" spans="1:17" s="85" customFormat="1" ht="30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17" s="85" customFormat="1" ht="30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s="85" customFormat="1" ht="30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1:17" s="85" customFormat="1" ht="30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s="85" customFormat="1" ht="30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s="85" customFormat="1" ht="30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1:17" s="85" customFormat="1" ht="30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5" spans="1:17" ht="14.25">
      <c r="A15" s="35" t="s">
        <v>67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</sheetData>
  <sheetProtection/>
  <mergeCells count="16">
    <mergeCell ref="A1:Q1"/>
    <mergeCell ref="A2:Q2"/>
    <mergeCell ref="C3:K3"/>
    <mergeCell ref="E4:G4"/>
    <mergeCell ref="H4:K4"/>
    <mergeCell ref="A15:Q15"/>
    <mergeCell ref="A3:A5"/>
    <mergeCell ref="B3:B5"/>
    <mergeCell ref="C4:C5"/>
    <mergeCell ref="D4:D5"/>
    <mergeCell ref="L3:L5"/>
    <mergeCell ref="M3:M5"/>
    <mergeCell ref="N3:N5"/>
    <mergeCell ref="O3:O5"/>
    <mergeCell ref="P3:P5"/>
    <mergeCell ref="Q3:Q5"/>
  </mergeCells>
  <printOptions horizontalCentered="1" verticalCentered="1"/>
  <pageMargins left="0.28" right="0.2" top="0.51" bottom="0.35" header="0.31" footer="0.24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SheetLayoutView="100" workbookViewId="0" topLeftCell="A4">
      <selection activeCell="O19" sqref="O19"/>
    </sheetView>
  </sheetViews>
  <sheetFormatPr defaultColWidth="9.00390625" defaultRowHeight="14.25"/>
  <cols>
    <col min="1" max="1" width="7.125" style="0" customWidth="1"/>
    <col min="2" max="2" width="7.00390625" style="0" customWidth="1"/>
    <col min="3" max="3" width="11.625" style="0" customWidth="1"/>
    <col min="4" max="4" width="10.50390625" style="0" bestFit="1" customWidth="1"/>
    <col min="5" max="5" width="9.125" style="0" customWidth="1"/>
    <col min="6" max="6" width="9.625" style="0" customWidth="1"/>
    <col min="7" max="7" width="8.125" style="0" customWidth="1"/>
    <col min="8" max="8" width="11.00390625" style="0" customWidth="1"/>
    <col min="9" max="9" width="6.625" style="0" customWidth="1"/>
    <col min="10" max="10" width="6.125" style="0" customWidth="1"/>
    <col min="11" max="11" width="8.00390625" style="0" customWidth="1"/>
    <col min="12" max="12" width="7.625" style="0" customWidth="1"/>
    <col min="13" max="13" width="7.00390625" style="0" customWidth="1"/>
    <col min="14" max="14" width="7.625" style="0" customWidth="1"/>
    <col min="15" max="15" width="5.875" style="0" customWidth="1"/>
    <col min="16" max="16" width="5.625" style="0" customWidth="1"/>
    <col min="17" max="17" width="5.375" style="0" customWidth="1"/>
    <col min="18" max="18" width="7.00390625" style="0" customWidth="1"/>
    <col min="19" max="19" width="6.375" style="0" customWidth="1"/>
    <col min="20" max="20" width="6.125" style="0" customWidth="1"/>
    <col min="21" max="21" width="5.875" style="0" customWidth="1"/>
    <col min="22" max="23" width="6.125" style="0" customWidth="1"/>
    <col min="24" max="24" width="5.625" style="0" customWidth="1"/>
    <col min="25" max="25" width="7.125" style="0" customWidth="1"/>
  </cols>
  <sheetData>
    <row r="1" spans="2:25" ht="25.5">
      <c r="B1" s="44" t="s">
        <v>68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2:24" ht="14.25">
      <c r="B3" s="45"/>
      <c r="C3" s="45"/>
      <c r="D3" s="45"/>
      <c r="E3" s="45"/>
      <c r="F3" s="45"/>
      <c r="G3" s="45"/>
      <c r="I3" s="11"/>
      <c r="J3" s="11"/>
      <c r="K3" s="11"/>
      <c r="T3" s="79" t="s">
        <v>69</v>
      </c>
      <c r="U3" s="79"/>
      <c r="V3" s="79"/>
      <c r="W3" s="79"/>
      <c r="X3" s="79"/>
    </row>
    <row r="4" spans="1:25" ht="14.25" customHeight="1">
      <c r="A4" s="46" t="s">
        <v>70</v>
      </c>
      <c r="B4" s="47" t="s">
        <v>71</v>
      </c>
      <c r="C4" s="48"/>
      <c r="D4" s="48"/>
      <c r="E4" s="48"/>
      <c r="F4" s="48"/>
      <c r="G4" s="48"/>
      <c r="H4" s="48"/>
      <c r="I4" s="48"/>
      <c r="J4" s="48"/>
      <c r="K4" s="72" t="s">
        <v>72</v>
      </c>
      <c r="L4" s="73"/>
      <c r="M4" s="73"/>
      <c r="N4" s="73"/>
      <c r="O4" s="72" t="s">
        <v>73</v>
      </c>
      <c r="P4" s="73"/>
      <c r="Q4" s="76"/>
      <c r="R4" s="80" t="s">
        <v>74</v>
      </c>
      <c r="S4" s="80"/>
      <c r="T4" s="80"/>
      <c r="U4" s="80"/>
      <c r="V4" s="80"/>
      <c r="W4" s="80"/>
      <c r="X4" s="48"/>
      <c r="Y4" s="48" t="s">
        <v>75</v>
      </c>
    </row>
    <row r="5" spans="1:25" ht="14.25" customHeight="1">
      <c r="A5" s="49"/>
      <c r="B5" s="50" t="s">
        <v>76</v>
      </c>
      <c r="C5" s="51" t="s">
        <v>77</v>
      </c>
      <c r="D5" s="52" t="s">
        <v>78</v>
      </c>
      <c r="E5" s="53" t="s">
        <v>79</v>
      </c>
      <c r="F5" s="52"/>
      <c r="G5" s="52" t="s">
        <v>80</v>
      </c>
      <c r="H5" s="54"/>
      <c r="I5" s="52" t="s">
        <v>81</v>
      </c>
      <c r="J5" s="54"/>
      <c r="K5" s="72" t="s">
        <v>82</v>
      </c>
      <c r="L5" s="72" t="s">
        <v>83</v>
      </c>
      <c r="M5" s="74" t="s">
        <v>84</v>
      </c>
      <c r="N5" s="75" t="s">
        <v>85</v>
      </c>
      <c r="O5" s="72" t="s">
        <v>23</v>
      </c>
      <c r="P5" s="72" t="s">
        <v>86</v>
      </c>
      <c r="Q5" s="74" t="s">
        <v>87</v>
      </c>
      <c r="R5" s="48" t="s">
        <v>88</v>
      </c>
      <c r="S5" s="48" t="s">
        <v>89</v>
      </c>
      <c r="T5" s="48"/>
      <c r="U5" s="48" t="s">
        <v>90</v>
      </c>
      <c r="V5" s="48"/>
      <c r="W5" s="48"/>
      <c r="X5" s="81" t="s">
        <v>91</v>
      </c>
      <c r="Y5" s="48"/>
    </row>
    <row r="6" spans="1:25" ht="60">
      <c r="A6" s="49"/>
      <c r="B6" s="55"/>
      <c r="C6" s="48"/>
      <c r="D6" s="54"/>
      <c r="E6" s="54" t="s">
        <v>77</v>
      </c>
      <c r="F6" s="54" t="s">
        <v>23</v>
      </c>
      <c r="G6" s="52" t="s">
        <v>77</v>
      </c>
      <c r="H6" s="52" t="s">
        <v>23</v>
      </c>
      <c r="I6" s="52" t="s">
        <v>92</v>
      </c>
      <c r="J6" s="52" t="s">
        <v>93</v>
      </c>
      <c r="K6" s="73"/>
      <c r="L6" s="73"/>
      <c r="M6" s="76"/>
      <c r="N6" s="77"/>
      <c r="O6" s="73"/>
      <c r="P6" s="73"/>
      <c r="Q6" s="76"/>
      <c r="R6" s="48"/>
      <c r="S6" s="48" t="s">
        <v>94</v>
      </c>
      <c r="T6" s="48" t="s">
        <v>95</v>
      </c>
      <c r="U6" s="48" t="s">
        <v>96</v>
      </c>
      <c r="V6" s="48" t="s">
        <v>97</v>
      </c>
      <c r="W6" s="48" t="s">
        <v>98</v>
      </c>
      <c r="X6" s="81"/>
      <c r="Y6" s="48"/>
    </row>
    <row r="7" spans="1:25" ht="35.25" customHeight="1">
      <c r="A7" s="56"/>
      <c r="B7" s="57">
        <v>1</v>
      </c>
      <c r="C7" s="58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</row>
    <row r="8" spans="1:25" ht="37.5" customHeight="1">
      <c r="A8" s="60" t="s">
        <v>99</v>
      </c>
      <c r="B8" s="61">
        <v>3436</v>
      </c>
      <c r="C8" s="61">
        <v>141442</v>
      </c>
      <c r="D8" s="61">
        <v>210549</v>
      </c>
      <c r="E8" s="61">
        <v>141442</v>
      </c>
      <c r="F8" s="61">
        <v>210549</v>
      </c>
      <c r="G8" s="61">
        <v>92679</v>
      </c>
      <c r="H8" s="61">
        <v>205616</v>
      </c>
      <c r="I8" s="61">
        <v>244</v>
      </c>
      <c r="J8" s="61">
        <v>0</v>
      </c>
      <c r="K8" s="61">
        <v>92679</v>
      </c>
      <c r="L8" s="61">
        <v>82395</v>
      </c>
      <c r="M8" s="61">
        <v>92679</v>
      </c>
      <c r="N8" s="61">
        <v>87055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</row>
    <row r="9" spans="1:25" ht="38.25" customHeight="1">
      <c r="A9" s="60" t="s">
        <v>100</v>
      </c>
      <c r="B9" s="62">
        <v>3665</v>
      </c>
      <c r="C9" s="62">
        <v>140650</v>
      </c>
      <c r="D9" s="62">
        <v>163628</v>
      </c>
      <c r="E9" s="62">
        <v>116057</v>
      </c>
      <c r="F9" s="62">
        <v>161569</v>
      </c>
      <c r="G9" s="62">
        <v>107934</v>
      </c>
      <c r="H9" s="62">
        <v>156928</v>
      </c>
      <c r="I9" s="62">
        <v>162</v>
      </c>
      <c r="J9" s="62">
        <v>0</v>
      </c>
      <c r="K9" s="62">
        <v>107405</v>
      </c>
      <c r="L9" s="62">
        <v>104580</v>
      </c>
      <c r="M9" s="62">
        <v>107934</v>
      </c>
      <c r="N9" s="62">
        <v>107934</v>
      </c>
      <c r="O9" s="62">
        <v>3750</v>
      </c>
      <c r="P9" s="62">
        <v>4223</v>
      </c>
      <c r="Q9" s="62">
        <v>581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</row>
    <row r="10" spans="1:25" ht="39" customHeight="1">
      <c r="A10" s="60" t="s">
        <v>101</v>
      </c>
      <c r="B10" s="63">
        <v>6913</v>
      </c>
      <c r="C10" s="64">
        <v>247046</v>
      </c>
      <c r="D10" s="63">
        <v>367604</v>
      </c>
      <c r="E10" s="63">
        <v>247046</v>
      </c>
      <c r="F10" s="63">
        <v>367604</v>
      </c>
      <c r="G10" s="63">
        <v>247046</v>
      </c>
      <c r="H10" s="63">
        <v>367604</v>
      </c>
      <c r="I10" s="63">
        <v>0</v>
      </c>
      <c r="J10" s="63">
        <v>0</v>
      </c>
      <c r="K10" s="63">
        <v>245044</v>
      </c>
      <c r="L10" s="63">
        <v>245044</v>
      </c>
      <c r="M10" s="63">
        <v>246503</v>
      </c>
      <c r="N10" s="63">
        <v>246503</v>
      </c>
      <c r="O10" s="63">
        <v>0</v>
      </c>
      <c r="P10" s="63">
        <v>0</v>
      </c>
      <c r="Q10" s="63">
        <v>0</v>
      </c>
      <c r="R10" s="63">
        <v>10</v>
      </c>
      <c r="S10" s="63">
        <v>5</v>
      </c>
      <c r="T10" s="63">
        <v>0</v>
      </c>
      <c r="U10" s="63">
        <v>4</v>
      </c>
      <c r="V10" s="63">
        <v>0</v>
      </c>
      <c r="W10" s="63">
        <v>1</v>
      </c>
      <c r="X10" s="63">
        <v>0</v>
      </c>
      <c r="Y10" s="63">
        <v>10</v>
      </c>
    </row>
    <row r="11" spans="1:25" ht="38.25" customHeight="1">
      <c r="A11" s="60" t="s">
        <v>102</v>
      </c>
      <c r="B11" s="65">
        <v>2302</v>
      </c>
      <c r="C11" s="65">
        <v>92371</v>
      </c>
      <c r="D11" s="65">
        <v>121473</v>
      </c>
      <c r="E11" s="66">
        <v>81549</v>
      </c>
      <c r="F11" s="65">
        <v>121453</v>
      </c>
      <c r="G11" s="66">
        <v>79963</v>
      </c>
      <c r="H11" s="65">
        <v>121453</v>
      </c>
      <c r="I11" s="66">
        <v>2262</v>
      </c>
      <c r="J11" s="65">
        <v>3839</v>
      </c>
      <c r="K11" s="66">
        <v>72037</v>
      </c>
      <c r="L11" s="65">
        <v>68845</v>
      </c>
      <c r="M11" s="66">
        <v>72037</v>
      </c>
      <c r="N11" s="65">
        <v>68832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</row>
    <row r="12" spans="1:25" ht="39" customHeight="1">
      <c r="A12" s="60" t="s">
        <v>103</v>
      </c>
      <c r="B12" s="65">
        <v>3522</v>
      </c>
      <c r="C12" s="65">
        <v>70120</v>
      </c>
      <c r="D12" s="65">
        <v>238296</v>
      </c>
      <c r="E12" s="65">
        <v>64629</v>
      </c>
      <c r="F12" s="65">
        <v>235146</v>
      </c>
      <c r="G12" s="65">
        <v>63358</v>
      </c>
      <c r="H12" s="65">
        <v>233351</v>
      </c>
      <c r="I12" s="65">
        <v>77</v>
      </c>
      <c r="J12" s="65">
        <v>6</v>
      </c>
      <c r="K12" s="65">
        <v>64029</v>
      </c>
      <c r="L12" s="65">
        <v>61489</v>
      </c>
      <c r="M12" s="65">
        <v>64029</v>
      </c>
      <c r="N12" s="65">
        <v>59715</v>
      </c>
      <c r="O12" s="65">
        <v>0</v>
      </c>
      <c r="P12" s="65">
        <v>0</v>
      </c>
      <c r="Q12" s="65">
        <v>0</v>
      </c>
      <c r="R12" s="65">
        <v>10</v>
      </c>
      <c r="S12" s="65">
        <v>6</v>
      </c>
      <c r="T12" s="65">
        <v>0</v>
      </c>
      <c r="U12" s="65">
        <v>3</v>
      </c>
      <c r="V12" s="65">
        <v>1</v>
      </c>
      <c r="W12" s="65">
        <v>0</v>
      </c>
      <c r="X12" s="65">
        <v>0</v>
      </c>
      <c r="Y12" s="65">
        <v>10</v>
      </c>
    </row>
    <row r="13" spans="1:25" ht="41.25" customHeight="1">
      <c r="A13" s="60" t="s">
        <v>104</v>
      </c>
      <c r="B13" s="65">
        <v>1882</v>
      </c>
      <c r="C13" s="65">
        <v>63506</v>
      </c>
      <c r="D13" s="65">
        <v>143844</v>
      </c>
      <c r="E13" s="65">
        <v>47414</v>
      </c>
      <c r="F13" s="65">
        <v>135081</v>
      </c>
      <c r="G13" s="65">
        <v>47145</v>
      </c>
      <c r="H13" s="65">
        <v>135081</v>
      </c>
      <c r="I13" s="65">
        <v>0</v>
      </c>
      <c r="J13" s="65">
        <v>0</v>
      </c>
      <c r="K13" s="65">
        <v>47147</v>
      </c>
      <c r="L13" s="65">
        <v>47145</v>
      </c>
      <c r="M13" s="65">
        <v>47147</v>
      </c>
      <c r="N13" s="65">
        <v>47145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</row>
    <row r="14" spans="1:25" ht="37.5" customHeight="1">
      <c r="A14" s="60" t="s">
        <v>105</v>
      </c>
      <c r="B14" s="67">
        <v>3534</v>
      </c>
      <c r="C14" s="68">
        <v>76727</v>
      </c>
      <c r="D14" s="69">
        <v>213698</v>
      </c>
      <c r="E14" s="69">
        <v>72262</v>
      </c>
      <c r="F14" s="69">
        <v>208468</v>
      </c>
      <c r="G14" s="69">
        <v>72262</v>
      </c>
      <c r="H14" s="69">
        <v>208468</v>
      </c>
      <c r="I14" s="69">
        <v>0</v>
      </c>
      <c r="J14" s="69">
        <v>0</v>
      </c>
      <c r="K14" s="69">
        <v>70361</v>
      </c>
      <c r="L14" s="69">
        <v>70361</v>
      </c>
      <c r="M14" s="69">
        <v>72262</v>
      </c>
      <c r="N14" s="69">
        <v>70521</v>
      </c>
      <c r="O14" s="69">
        <v>0</v>
      </c>
      <c r="P14" s="69">
        <v>0</v>
      </c>
      <c r="Q14" s="69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</row>
    <row r="15" spans="1:25" ht="36.75" customHeight="1">
      <c r="A15" s="60" t="s">
        <v>106</v>
      </c>
      <c r="B15" s="65">
        <v>552</v>
      </c>
      <c r="C15" s="65">
        <v>36134</v>
      </c>
      <c r="D15" s="65">
        <v>22748</v>
      </c>
      <c r="E15" s="65">
        <v>11560</v>
      </c>
      <c r="F15" s="65">
        <v>13149</v>
      </c>
      <c r="G15" s="65">
        <v>11560</v>
      </c>
      <c r="H15" s="65">
        <v>13149</v>
      </c>
      <c r="I15" s="65">
        <v>783</v>
      </c>
      <c r="J15" s="65">
        <v>0</v>
      </c>
      <c r="K15" s="65">
        <v>11560</v>
      </c>
      <c r="L15" s="65">
        <v>11560</v>
      </c>
      <c r="M15" s="65">
        <v>11560</v>
      </c>
      <c r="N15" s="65">
        <v>11560</v>
      </c>
      <c r="O15" s="78">
        <v>0</v>
      </c>
      <c r="P15" s="78">
        <v>0</v>
      </c>
      <c r="Q15" s="78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</row>
    <row r="16" spans="1:25" ht="42.75" customHeight="1">
      <c r="A16" s="60" t="s">
        <v>107</v>
      </c>
      <c r="B16" s="65">
        <v>416</v>
      </c>
      <c r="C16" s="65">
        <v>18851</v>
      </c>
      <c r="D16" s="65">
        <v>29212</v>
      </c>
      <c r="E16" s="65">
        <v>9562</v>
      </c>
      <c r="F16" s="65">
        <v>28268</v>
      </c>
      <c r="G16" s="65">
        <v>9458</v>
      </c>
      <c r="H16" s="65">
        <v>27995</v>
      </c>
      <c r="I16" s="65">
        <v>330</v>
      </c>
      <c r="J16" s="65">
        <v>0</v>
      </c>
      <c r="K16" s="65">
        <v>9532</v>
      </c>
      <c r="L16" s="65">
        <v>9428</v>
      </c>
      <c r="M16" s="65">
        <v>9532</v>
      </c>
      <c r="N16" s="65">
        <v>9428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</row>
    <row r="17" spans="1:25" ht="45.75" customHeight="1">
      <c r="A17" s="60" t="s">
        <v>88</v>
      </c>
      <c r="B17" s="70">
        <f aca="true" t="shared" si="0" ref="B17:Y17">SUM(B8:B16)</f>
        <v>26222</v>
      </c>
      <c r="C17" s="71">
        <f t="shared" si="0"/>
        <v>886847</v>
      </c>
      <c r="D17" s="71">
        <f t="shared" si="0"/>
        <v>1511052</v>
      </c>
      <c r="E17" s="71">
        <f t="shared" si="0"/>
        <v>791521</v>
      </c>
      <c r="F17" s="71">
        <f t="shared" si="0"/>
        <v>1481287</v>
      </c>
      <c r="G17" s="71">
        <f t="shared" si="0"/>
        <v>731405</v>
      </c>
      <c r="H17" s="71">
        <f t="shared" si="0"/>
        <v>1469645</v>
      </c>
      <c r="I17" s="71">
        <f t="shared" si="0"/>
        <v>3858</v>
      </c>
      <c r="J17" s="71">
        <f t="shared" si="0"/>
        <v>3845</v>
      </c>
      <c r="K17" s="71">
        <f t="shared" si="0"/>
        <v>719794</v>
      </c>
      <c r="L17" s="71">
        <f t="shared" si="0"/>
        <v>700847</v>
      </c>
      <c r="M17" s="71">
        <f t="shared" si="0"/>
        <v>723683</v>
      </c>
      <c r="N17" s="71">
        <f t="shared" si="0"/>
        <v>708693</v>
      </c>
      <c r="O17" s="71">
        <f t="shared" si="0"/>
        <v>3750</v>
      </c>
      <c r="P17" s="71">
        <f t="shared" si="0"/>
        <v>4223</v>
      </c>
      <c r="Q17" s="71">
        <f t="shared" si="0"/>
        <v>581</v>
      </c>
      <c r="R17" s="83">
        <f t="shared" si="0"/>
        <v>20</v>
      </c>
      <c r="S17" s="83">
        <f t="shared" si="0"/>
        <v>11</v>
      </c>
      <c r="T17" s="83">
        <f t="shared" si="0"/>
        <v>0</v>
      </c>
      <c r="U17" s="83">
        <f t="shared" si="0"/>
        <v>7</v>
      </c>
      <c r="V17" s="83">
        <f t="shared" si="0"/>
        <v>1</v>
      </c>
      <c r="W17" s="83">
        <f t="shared" si="0"/>
        <v>1</v>
      </c>
      <c r="X17" s="83">
        <f t="shared" si="0"/>
        <v>0</v>
      </c>
      <c r="Y17" s="83">
        <f t="shared" si="0"/>
        <v>20</v>
      </c>
    </row>
    <row r="18" ht="14.25">
      <c r="C18" t="s">
        <v>108</v>
      </c>
    </row>
  </sheetData>
  <sheetProtection/>
  <mergeCells count="27">
    <mergeCell ref="B1:Y1"/>
    <mergeCell ref="B3:G3"/>
    <mergeCell ref="I3:K3"/>
    <mergeCell ref="T3:X3"/>
    <mergeCell ref="B4:J4"/>
    <mergeCell ref="K4:N4"/>
    <mergeCell ref="O4:Q4"/>
    <mergeCell ref="R4:X4"/>
    <mergeCell ref="E5:F5"/>
    <mergeCell ref="G5:H5"/>
    <mergeCell ref="I5:J5"/>
    <mergeCell ref="S5:T5"/>
    <mergeCell ref="U5:W5"/>
    <mergeCell ref="A4:A7"/>
    <mergeCell ref="B5:B6"/>
    <mergeCell ref="C5:C6"/>
    <mergeCell ref="D5:D6"/>
    <mergeCell ref="K5:K6"/>
    <mergeCell ref="L5:L6"/>
    <mergeCell ref="M5:M6"/>
    <mergeCell ref="N5:N6"/>
    <mergeCell ref="O5:O6"/>
    <mergeCell ref="P5:P6"/>
    <mergeCell ref="Q5:Q6"/>
    <mergeCell ref="R5:R6"/>
    <mergeCell ref="X5:X6"/>
    <mergeCell ref="Y4:Y6"/>
  </mergeCells>
  <printOptions horizontalCentered="1" verticalCentered="1"/>
  <pageMargins left="0.24" right="0.28" top="0.28" bottom="0.31" header="0.16" footer="0.16"/>
  <pageSetup fitToHeight="1" fitToWidth="1" horizontalDpi="600" verticalDpi="600" orientation="landscape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BM8" activePane="bottomLeft" state="frozen"/>
      <selection pane="bottomLeft" activeCell="I11" sqref="I1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7.0039062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109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110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2" t="s">
        <v>111</v>
      </c>
      <c r="Z2" s="42"/>
      <c r="AA2" s="42"/>
      <c r="AB2" s="42"/>
      <c r="AC2" s="42"/>
      <c r="AD2" s="42"/>
    </row>
    <row r="3" spans="1:250" ht="66" customHeight="1">
      <c r="A3" s="17" t="s">
        <v>70</v>
      </c>
      <c r="B3" s="18" t="s">
        <v>112</v>
      </c>
      <c r="C3" s="19"/>
      <c r="D3" s="19"/>
      <c r="E3" s="20"/>
      <c r="F3" s="17" t="s">
        <v>113</v>
      </c>
      <c r="G3" s="17" t="s">
        <v>114</v>
      </c>
      <c r="H3" s="21" t="s">
        <v>115</v>
      </c>
      <c r="I3" s="21"/>
      <c r="J3" s="21"/>
      <c r="K3" s="21"/>
      <c r="L3" s="21"/>
      <c r="M3" s="21"/>
      <c r="N3" s="21"/>
      <c r="O3" s="21"/>
      <c r="P3" s="17" t="s">
        <v>116</v>
      </c>
      <c r="Q3" s="17"/>
      <c r="R3" s="17"/>
      <c r="S3" s="17"/>
      <c r="T3" s="17"/>
      <c r="U3" s="17"/>
      <c r="V3" s="17" t="s">
        <v>117</v>
      </c>
      <c r="W3" s="17"/>
      <c r="X3" s="17"/>
      <c r="Y3" s="17" t="s">
        <v>118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119</v>
      </c>
      <c r="C4" s="20"/>
      <c r="D4" s="18" t="s">
        <v>120</v>
      </c>
      <c r="E4" s="20"/>
      <c r="F4" s="17"/>
      <c r="G4" s="17"/>
      <c r="H4" s="17" t="s">
        <v>121</v>
      </c>
      <c r="I4" s="17"/>
      <c r="J4" s="17" t="s">
        <v>122</v>
      </c>
      <c r="K4" s="17"/>
      <c r="L4" s="17" t="s">
        <v>123</v>
      </c>
      <c r="M4" s="17"/>
      <c r="N4" s="17" t="s">
        <v>124</v>
      </c>
      <c r="O4" s="17"/>
      <c r="P4" s="17" t="s">
        <v>125</v>
      </c>
      <c r="Q4" s="17" t="s">
        <v>126</v>
      </c>
      <c r="R4" s="17" t="s">
        <v>127</v>
      </c>
      <c r="S4" s="17" t="s">
        <v>128</v>
      </c>
      <c r="T4" s="17" t="s">
        <v>129</v>
      </c>
      <c r="U4" s="17" t="s">
        <v>62</v>
      </c>
      <c r="V4" s="37" t="s">
        <v>130</v>
      </c>
      <c r="W4" s="37" t="s">
        <v>131</v>
      </c>
      <c r="X4" s="17" t="s">
        <v>132</v>
      </c>
      <c r="Y4" s="17" t="s">
        <v>133</v>
      </c>
      <c r="Z4" s="17"/>
      <c r="AA4" s="17" t="s">
        <v>134</v>
      </c>
      <c r="AB4" s="17"/>
      <c r="AC4" s="17" t="s">
        <v>135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77</v>
      </c>
      <c r="D5" s="22" t="s">
        <v>23</v>
      </c>
      <c r="E5" s="22" t="s">
        <v>77</v>
      </c>
      <c r="F5" s="17"/>
      <c r="G5" s="17"/>
      <c r="H5" s="23" t="s">
        <v>23</v>
      </c>
      <c r="I5" s="23" t="s">
        <v>77</v>
      </c>
      <c r="J5" s="23" t="s">
        <v>23</v>
      </c>
      <c r="K5" s="23" t="s">
        <v>77</v>
      </c>
      <c r="L5" s="23" t="s">
        <v>23</v>
      </c>
      <c r="M5" s="23" t="s">
        <v>77</v>
      </c>
      <c r="N5" s="23" t="s">
        <v>23</v>
      </c>
      <c r="O5" s="23" t="s">
        <v>77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136</v>
      </c>
      <c r="Z5" s="22" t="s">
        <v>137</v>
      </c>
      <c r="AA5" s="22" t="s">
        <v>136</v>
      </c>
      <c r="AB5" s="22" t="s">
        <v>137</v>
      </c>
      <c r="AC5" s="22" t="s">
        <v>136</v>
      </c>
      <c r="AD5" s="22" t="s">
        <v>137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138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139</v>
      </c>
      <c r="B8" s="28">
        <v>5509.85</v>
      </c>
      <c r="C8" s="29">
        <v>2421</v>
      </c>
      <c r="D8" s="28">
        <v>5509.85</v>
      </c>
      <c r="E8" s="29">
        <v>2421</v>
      </c>
      <c r="F8" s="30">
        <v>2411.82</v>
      </c>
      <c r="G8" s="30">
        <v>1087</v>
      </c>
      <c r="H8" s="30">
        <v>2411.82</v>
      </c>
      <c r="I8" s="36">
        <v>1087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2411.82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120</v>
      </c>
      <c r="W8" s="36">
        <v>0</v>
      </c>
      <c r="X8" s="36">
        <f>P8-V8</f>
        <v>2291.82</v>
      </c>
      <c r="Y8" s="36">
        <v>0</v>
      </c>
      <c r="Z8" s="36">
        <v>81</v>
      </c>
      <c r="AA8" s="36">
        <v>0</v>
      </c>
      <c r="AB8" s="36">
        <v>0</v>
      </c>
      <c r="AC8" s="36">
        <v>0</v>
      </c>
      <c r="AD8" s="30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27" t="s">
        <v>140</v>
      </c>
      <c r="B9" s="28">
        <v>10532.2</v>
      </c>
      <c r="C9" s="30">
        <v>2695</v>
      </c>
      <c r="D9" s="30">
        <v>10482</v>
      </c>
      <c r="E9" s="30">
        <v>2591</v>
      </c>
      <c r="F9" s="30">
        <v>6151.43</v>
      </c>
      <c r="G9" s="30">
        <v>1968</v>
      </c>
      <c r="H9" s="30">
        <v>6151.43</v>
      </c>
      <c r="I9" s="36">
        <v>1968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8">
        <f>H9</f>
        <v>6151.43</v>
      </c>
      <c r="U9" s="36"/>
      <c r="V9" s="39">
        <v>3551.4</v>
      </c>
      <c r="W9" s="40"/>
      <c r="X9" s="36">
        <v>2600.03</v>
      </c>
      <c r="Y9" s="36">
        <v>1979.97</v>
      </c>
      <c r="Z9" s="36">
        <v>54</v>
      </c>
      <c r="AA9" s="36">
        <v>1285.01</v>
      </c>
      <c r="AB9" s="36">
        <v>8</v>
      </c>
      <c r="AC9" s="36"/>
      <c r="AD9" s="30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141</v>
      </c>
      <c r="B10" s="28">
        <v>6172</v>
      </c>
      <c r="C10" s="30">
        <v>1570</v>
      </c>
      <c r="D10" s="28">
        <v>6172</v>
      </c>
      <c r="E10" s="30">
        <v>1570</v>
      </c>
      <c r="F10" s="30">
        <v>2412.71</v>
      </c>
      <c r="G10" s="30">
        <v>815</v>
      </c>
      <c r="H10" s="30">
        <v>2385.71</v>
      </c>
      <c r="I10" s="30">
        <v>814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1">
        <v>930.91</v>
      </c>
      <c r="U10" s="30">
        <v>1150</v>
      </c>
      <c r="V10" s="30">
        <v>1230.37</v>
      </c>
      <c r="W10" s="30">
        <v>120</v>
      </c>
      <c r="X10" s="30">
        <v>1035.34</v>
      </c>
      <c r="Y10" s="30">
        <v>1220.84</v>
      </c>
      <c r="Z10" s="30">
        <v>18</v>
      </c>
      <c r="AA10" s="30"/>
      <c r="AB10" s="30"/>
      <c r="AC10" s="30"/>
      <c r="AD10" s="30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1" t="s">
        <v>142</v>
      </c>
      <c r="B11" s="32">
        <f aca="true" t="shared" si="0" ref="B11:AC11">SUM(B8:B10)</f>
        <v>22214.050000000003</v>
      </c>
      <c r="C11" s="32">
        <f t="shared" si="0"/>
        <v>6686</v>
      </c>
      <c r="D11" s="32">
        <f t="shared" si="0"/>
        <v>22163.85</v>
      </c>
      <c r="E11" s="32">
        <f t="shared" si="0"/>
        <v>6582</v>
      </c>
      <c r="F11" s="32">
        <f t="shared" si="0"/>
        <v>10975.96</v>
      </c>
      <c r="G11" s="32">
        <f t="shared" si="0"/>
        <v>3870</v>
      </c>
      <c r="H11" s="32">
        <f t="shared" si="0"/>
        <v>10948.96</v>
      </c>
      <c r="I11" s="32">
        <f t="shared" si="0"/>
        <v>3869</v>
      </c>
      <c r="J11" s="32">
        <f t="shared" si="0"/>
        <v>27</v>
      </c>
      <c r="K11" s="32">
        <f t="shared" si="0"/>
        <v>1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 t="shared" si="0"/>
        <v>0</v>
      </c>
      <c r="P11" s="32">
        <f t="shared" si="0"/>
        <v>2711.25</v>
      </c>
      <c r="Q11" s="32">
        <f t="shared" si="0"/>
        <v>0</v>
      </c>
      <c r="R11" s="32">
        <f t="shared" si="0"/>
        <v>5</v>
      </c>
      <c r="S11" s="32">
        <f t="shared" si="0"/>
        <v>0</v>
      </c>
      <c r="T11" s="32">
        <f t="shared" si="0"/>
        <v>7082.34</v>
      </c>
      <c r="U11" s="32">
        <f t="shared" si="0"/>
        <v>1150</v>
      </c>
      <c r="V11" s="32">
        <f t="shared" si="0"/>
        <v>4901.77</v>
      </c>
      <c r="W11" s="32">
        <f t="shared" si="0"/>
        <v>120</v>
      </c>
      <c r="X11" s="32">
        <f t="shared" si="0"/>
        <v>5927.1900000000005</v>
      </c>
      <c r="Y11" s="43">
        <f t="shared" si="0"/>
        <v>3200.81</v>
      </c>
      <c r="Z11" s="32">
        <f t="shared" si="0"/>
        <v>153</v>
      </c>
      <c r="AA11" s="32">
        <f t="shared" si="0"/>
        <v>1285.01</v>
      </c>
      <c r="AB11" s="32">
        <f t="shared" si="0"/>
        <v>8</v>
      </c>
      <c r="AC11" s="32">
        <f t="shared" si="0"/>
        <v>0</v>
      </c>
      <c r="AD11" s="31"/>
    </row>
    <row r="12" spans="1:30" ht="24.75" customHeight="1">
      <c r="A12" s="33" t="s">
        <v>143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14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ht="14.25">
      <c r="F14" s="11" t="s">
        <v>144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2" right="0.12" top="0.39" bottom="0.28" header="0.28" footer="0.16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145</v>
      </c>
    </row>
    <row r="2" ht="13.5">
      <c r="A2" s="2" t="s">
        <v>146</v>
      </c>
    </row>
    <row r="3" spans="1:3" ht="13.5">
      <c r="A3" s="3" t="s">
        <v>147</v>
      </c>
      <c r="C3" s="4" t="s">
        <v>148</v>
      </c>
    </row>
    <row r="4" ht="12.75">
      <c r="A4" s="3" t="e">
        <v>#N/A</v>
      </c>
    </row>
    <row r="6" ht="13.5"/>
    <row r="7" ht="12.75">
      <c r="A7" s="5" t="s">
        <v>149</v>
      </c>
    </row>
    <row r="8" ht="12.75">
      <c r="A8" s="6" t="s">
        <v>150</v>
      </c>
    </row>
    <row r="9" ht="12.75">
      <c r="A9" s="7" t="s">
        <v>151</v>
      </c>
    </row>
    <row r="10" ht="12.75">
      <c r="A10" s="6" t="s">
        <v>152</v>
      </c>
    </row>
    <row r="11" ht="13.5">
      <c r="A11" s="8" t="s">
        <v>153</v>
      </c>
    </row>
    <row r="13" ht="13.5"/>
    <row r="14" ht="13.5">
      <c r="A14" s="4" t="s">
        <v>154</v>
      </c>
    </row>
    <row r="16" ht="13.5"/>
    <row r="17" ht="13.5">
      <c r="C17" s="4" t="s">
        <v>155</v>
      </c>
    </row>
    <row r="20" ht="12.75">
      <c r="A20" s="9" t="s">
        <v>156</v>
      </c>
    </row>
    <row r="26" ht="13.5">
      <c r="C26" s="10" t="s">
        <v>157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2017-12-20T08:31:58Z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