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040" windowHeight="9444" activeTab="3"/>
  </bookViews>
  <sheets>
    <sheet name="一次性开办补助" sheetId="1" r:id="rId1"/>
    <sheet name="床位运营补贴" sheetId="2" r:id="rId2"/>
    <sheet name="保险补助" sheetId="3" r:id="rId3"/>
    <sheet name="绩效目标表" sheetId="4" r:id="rId4"/>
  </sheets>
  <calcPr calcId="124519"/>
</workbook>
</file>

<file path=xl/calcChain.xml><?xml version="1.0" encoding="utf-8"?>
<calcChain xmlns="http://schemas.openxmlformats.org/spreadsheetml/2006/main">
  <c r="G7" i="3"/>
  <c r="F7"/>
  <c r="E7"/>
  <c r="D7"/>
  <c r="C7"/>
  <c r="F6"/>
  <c r="E6"/>
  <c r="F5"/>
  <c r="E5"/>
  <c r="J11" i="2"/>
  <c r="H11"/>
  <c r="D11"/>
  <c r="C11"/>
  <c r="L8" i="1"/>
  <c r="K8"/>
  <c r="J8"/>
  <c r="J7"/>
  <c r="J6"/>
</calcChain>
</file>

<file path=xl/sharedStrings.xml><?xml version="1.0" encoding="utf-8"?>
<sst xmlns="http://schemas.openxmlformats.org/spreadsheetml/2006/main" count="236" uniqueCount="144">
  <si>
    <t>附件1：</t>
  </si>
  <si>
    <t>序号</t>
  </si>
  <si>
    <t>机构名称</t>
  </si>
  <si>
    <t>核定床位数（张）</t>
  </si>
  <si>
    <t>用房情况（自建/租赁）</t>
  </si>
  <si>
    <t>民非证书取得时间</t>
  </si>
  <si>
    <t>许可证取得时间（或备案时间）</t>
  </si>
  <si>
    <t>一次性开办补助申领情况</t>
  </si>
  <si>
    <t>是否享受过开办补助</t>
  </si>
  <si>
    <t>已享受过补助年数</t>
  </si>
  <si>
    <t>申报年份</t>
  </si>
  <si>
    <t>补助总金额（万元）</t>
  </si>
  <si>
    <t>福州市西园老年公寓</t>
  </si>
  <si>
    <t>自建</t>
  </si>
  <si>
    <t>是</t>
  </si>
  <si>
    <t>第三年</t>
  </si>
  <si>
    <t>福州市晋安区康瑞老年公寓</t>
  </si>
  <si>
    <t>租赁</t>
  </si>
  <si>
    <t>第二年</t>
  </si>
  <si>
    <t>合计</t>
  </si>
  <si>
    <t>附件2：</t>
  </si>
  <si>
    <t>养老服务机构</t>
  </si>
  <si>
    <t>年平均入住床位数</t>
  </si>
  <si>
    <t>补助金额（万元）</t>
  </si>
  <si>
    <t>备注</t>
  </si>
  <si>
    <t>非护理型</t>
  </si>
  <si>
    <t>护理型</t>
  </si>
  <si>
    <t>星级补贴</t>
  </si>
  <si>
    <t>/</t>
  </si>
  <si>
    <t>2018年9月28日被评为五星级，五星级补助标准为年平均入住床位每床200元补助。</t>
  </si>
  <si>
    <t>福州市晋安区红星老年公寓</t>
  </si>
  <si>
    <t>福州市晋安区静安老年公寓</t>
  </si>
  <si>
    <t>福州市晋安区华煦养老院</t>
  </si>
  <si>
    <t>附件3：</t>
  </si>
  <si>
    <t>2020年度养老机构责任保险保费补助资金分配表</t>
  </si>
  <si>
    <t>实际投保老人数（满一年）</t>
  </si>
  <si>
    <t>保费金额（元）</t>
  </si>
  <si>
    <t>补助金额（元）</t>
  </si>
  <si>
    <t>补助总金额（元)</t>
  </si>
  <si>
    <t>项目名称</t>
  </si>
  <si>
    <t>福州市晋安区民政局</t>
  </si>
  <si>
    <t>一级指标</t>
  </si>
  <si>
    <t>二级指标</t>
  </si>
  <si>
    <t>三级指标</t>
  </si>
  <si>
    <t>满意度指标</t>
  </si>
  <si>
    <t>服务对象满意度指标</t>
  </si>
  <si>
    <t>附件4：</t>
    <phoneticPr fontId="9" type="noConversion"/>
  </si>
  <si>
    <t>项目编码</t>
  </si>
  <si>
    <t>350111222103910000074</t>
  </si>
  <si>
    <t>民办养老服务机构相关补助资金</t>
  </si>
  <si>
    <t>单位编码</t>
  </si>
  <si>
    <t>210001</t>
  </si>
  <si>
    <t>单位名称</t>
  </si>
  <si>
    <t>项目类别</t>
  </si>
  <si>
    <t>39</t>
  </si>
  <si>
    <t>存续状态</t>
  </si>
  <si>
    <t>一次性项目</t>
  </si>
  <si>
    <t>项目负责人</t>
  </si>
  <si>
    <t/>
  </si>
  <si>
    <t>联系电话</t>
  </si>
  <si>
    <t>项目开始时间</t>
  </si>
  <si>
    <t>2022</t>
  </si>
  <si>
    <t>项目结束时间</t>
  </si>
  <si>
    <t>项目
概况</t>
  </si>
  <si>
    <t>项目立项情况</t>
  </si>
  <si>
    <t>项目立项的依据</t>
  </si>
  <si>
    <t>《福州市人民政府办公厅关于印发进一步支持养老服务发展十七条措施的通知》榕政办〔2020〕75号</t>
  </si>
  <si>
    <t>项目申报的可行性</t>
  </si>
  <si>
    <t xml:space="preserve">根据文件要求，下达民办养老服务机构相关补助资金。 </t>
  </si>
  <si>
    <t>项目实施期目标</t>
  </si>
  <si>
    <t>进一步落实养老服务机构扶持政策，鼓励民办养老服务机构发展，通过对民办养老服务机构一次性开办补助、床位运营补贴和责任保险补贴等标准政策的实施，使我区养老服务供给水平明显提升。</t>
  </si>
  <si>
    <t>专项资金情况(万元)</t>
  </si>
  <si>
    <t xml:space="preserve">   资金总额：</t>
  </si>
  <si>
    <t>282.27</t>
  </si>
  <si>
    <t>其中：财政拨款</t>
  </si>
  <si>
    <t xml:space="preserve"> 其他资金</t>
  </si>
  <si>
    <t>0.00</t>
  </si>
  <si>
    <t>绩效目标指标</t>
  </si>
  <si>
    <t>内涵解释</t>
  </si>
  <si>
    <t xml:space="preserve">设置依据  </t>
  </si>
  <si>
    <t xml:space="preserve">指标计算公式或方法 </t>
  </si>
  <si>
    <t xml:space="preserve">评分标准 </t>
  </si>
  <si>
    <t xml:space="preserve">关键指标(与预算安排直接挂钩的指标) </t>
  </si>
  <si>
    <t>指标性质</t>
  </si>
  <si>
    <t>指标方向</t>
  </si>
  <si>
    <t>2020年完成值</t>
  </si>
  <si>
    <t>2021年目标值</t>
  </si>
  <si>
    <t>2021年完成值</t>
  </si>
  <si>
    <t>2022年半年目标值</t>
  </si>
  <si>
    <t>2022年目标值</t>
  </si>
  <si>
    <t>计量单位</t>
  </si>
  <si>
    <t>指标新增方式</t>
  </si>
  <si>
    <t>绩效指标</t>
  </si>
  <si>
    <t>产出指标</t>
  </si>
  <si>
    <t>数量指标</t>
  </si>
  <si>
    <t>补助养老服务机构数</t>
  </si>
  <si>
    <t>反映补助养老服务机构数</t>
  </si>
  <si>
    <t>福州市人民政府办公厅关于印发进一步支持养老服务发展十七条措施的通知</t>
  </si>
  <si>
    <t>符合申报条件数量计算</t>
  </si>
  <si>
    <t>正向指标，全部完成得满分，未完成得分=实际完成值/目标值*指标值</t>
  </si>
  <si>
    <t>否</t>
  </si>
  <si>
    <t>正向</t>
  </si>
  <si>
    <t>大于等于</t>
  </si>
  <si>
    <t>5</t>
  </si>
  <si>
    <t>个</t>
  </si>
  <si>
    <t>手动新增</t>
  </si>
  <si>
    <t>质量指标</t>
  </si>
  <si>
    <t>资金下达与文件吻合度</t>
  </si>
  <si>
    <t>反映资金下达与文件吻合度</t>
  </si>
  <si>
    <t>拨付合规资金数/实际拨付资金数*100%</t>
  </si>
  <si>
    <t>等于</t>
  </si>
  <si>
    <t>100</t>
  </si>
  <si>
    <t>%</t>
  </si>
  <si>
    <t>时效指标</t>
  </si>
  <si>
    <t>资金及时下达率</t>
  </si>
  <si>
    <t>反映资金及时下达率</t>
  </si>
  <si>
    <t>成本指标</t>
  </si>
  <si>
    <t>总体补助资金</t>
  </si>
  <si>
    <t>反映省市区补助金额</t>
  </si>
  <si>
    <t xml:space="preserve">按发放金额
</t>
  </si>
  <si>
    <t>280</t>
  </si>
  <si>
    <t>万</t>
  </si>
  <si>
    <t>效益指标</t>
  </si>
  <si>
    <t>社会效益指标</t>
  </si>
  <si>
    <t>每千名老年人拥有床位数</t>
  </si>
  <si>
    <t>反映每千名老年人拥有床位数</t>
  </si>
  <si>
    <t xml:space="preserve">总床位数/(老年人总数/1000)
</t>
  </si>
  <si>
    <t>30</t>
  </si>
  <si>
    <t>张</t>
  </si>
  <si>
    <t>养老机构服务对象满意度</t>
  </si>
  <si>
    <t>反映养老机构服务对象满意度</t>
  </si>
  <si>
    <t>问卷调查</t>
  </si>
  <si>
    <t>80</t>
  </si>
  <si>
    <t>民办养老机构相关补助资金项目绩效目标表</t>
    <phoneticPr fontId="9" type="noConversion"/>
  </si>
  <si>
    <t>市补助金额（元）</t>
    <phoneticPr fontId="9" type="noConversion"/>
  </si>
  <si>
    <t>区补助金额（元）</t>
    <phoneticPr fontId="9" type="noConversion"/>
  </si>
  <si>
    <t>2020年度养老机构床位运营补贴资金分配表</t>
    <phoneticPr fontId="9" type="noConversion"/>
  </si>
  <si>
    <t>区承担</t>
    <phoneticPr fontId="9" type="noConversion"/>
  </si>
  <si>
    <t>省承担</t>
    <phoneticPr fontId="9" type="noConversion"/>
  </si>
  <si>
    <t>市承担</t>
    <phoneticPr fontId="9" type="noConversion"/>
  </si>
  <si>
    <t>2021年度养老机构一次性开办补助资金分配表</t>
    <phoneticPr fontId="9" type="noConversion"/>
  </si>
  <si>
    <t>2021年度补助金额（分五年拨付）</t>
    <phoneticPr fontId="9" type="noConversion"/>
  </si>
  <si>
    <t>市年承担金额（万元）</t>
    <phoneticPr fontId="9" type="noConversion"/>
  </si>
  <si>
    <t>区年承担金额（万元）</t>
    <phoneticPr fontId="9" type="noConversion"/>
  </si>
</sst>
</file>

<file path=xl/styles.xml><?xml version="1.0" encoding="utf-8"?>
<styleSheet xmlns="http://schemas.openxmlformats.org/spreadsheetml/2006/main">
  <numFmts count="1">
    <numFmt numFmtId="176" formatCode="0.00_);[Red]\(0.00\)"/>
  </numFmts>
  <fonts count="14">
    <font>
      <sz val="11"/>
      <color theme="1"/>
      <name val="宋体"/>
      <charset val="134"/>
      <scheme val="minor"/>
    </font>
    <font>
      <b/>
      <sz val="16"/>
      <color theme="1"/>
      <name val="宋体"/>
      <charset val="134"/>
      <scheme val="major"/>
    </font>
    <font>
      <b/>
      <sz val="10"/>
      <name val="宋体"/>
      <charset val="134"/>
    </font>
    <font>
      <sz val="10"/>
      <name val="宋体"/>
      <charset val="134"/>
    </font>
    <font>
      <sz val="9"/>
      <name val="宋体"/>
      <charset val="134"/>
    </font>
    <font>
      <b/>
      <sz val="11"/>
      <color indexed="8"/>
      <name val="宋体"/>
      <charset val="134"/>
    </font>
    <font>
      <b/>
      <sz val="11"/>
      <color theme="1"/>
      <name val="宋体"/>
      <charset val="134"/>
      <scheme val="minor"/>
    </font>
    <font>
      <b/>
      <sz val="9"/>
      <color theme="1"/>
      <name val="宋体"/>
      <charset val="134"/>
      <scheme val="minor"/>
    </font>
    <font>
      <sz val="11"/>
      <color indexed="8"/>
      <name val="宋体"/>
      <charset val="134"/>
    </font>
    <font>
      <sz val="9"/>
      <name val="宋体"/>
      <charset val="134"/>
      <scheme val="minor"/>
    </font>
    <font>
      <sz val="11"/>
      <color theme="1"/>
      <name val="宋体"/>
      <charset val="134"/>
      <scheme val="minor"/>
    </font>
    <font>
      <b/>
      <sz val="18"/>
      <color indexed="8"/>
      <name val="宋体"/>
      <charset val="134"/>
      <scheme val="minor"/>
    </font>
    <font>
      <sz val="11"/>
      <color theme="1"/>
      <name val="宋体"/>
      <charset val="134"/>
    </font>
    <font>
      <sz val="11"/>
      <name val="宋体"/>
      <charset val="134"/>
    </font>
  </fonts>
  <fills count="2">
    <fill>
      <patternFill patternType="none"/>
    </fill>
    <fill>
      <patternFill patternType="gray125"/>
    </fill>
  </fills>
  <borders count="22">
    <border>
      <left/>
      <right/>
      <top/>
      <bottom/>
      <diagonal/>
    </border>
    <border>
      <left/>
      <right/>
      <top/>
      <bottom style="thin">
        <color indexed="8"/>
      </bottom>
      <diagonal/>
    </border>
    <border>
      <left style="thin">
        <color auto="1"/>
      </left>
      <right/>
      <top style="thin">
        <color indexed="8"/>
      </top>
      <bottom/>
      <diagonal/>
    </border>
    <border>
      <left style="thin">
        <color auto="1"/>
      </left>
      <right style="thin">
        <color auto="1"/>
      </right>
      <top style="thin">
        <color indexed="8"/>
      </top>
      <bottom/>
      <diagonal/>
    </border>
    <border>
      <left/>
      <right style="thin">
        <color auto="1"/>
      </right>
      <top style="thin">
        <color indexed="8"/>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style="thin">
        <color indexed="8"/>
      </left>
      <right/>
      <top/>
      <bottom/>
      <diagonal/>
    </border>
    <border>
      <left/>
      <right style="thin">
        <color auto="1"/>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10" fillId="0" borderId="0">
      <alignment vertical="center"/>
    </xf>
  </cellStyleXfs>
  <cellXfs count="67">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2" fillId="0" borderId="5" xfId="1" applyFont="1" applyBorder="1" applyAlignment="1">
      <alignment horizontal="center" vertical="center" wrapText="1"/>
    </xf>
    <xf numFmtId="0" fontId="3" fillId="0" borderId="5" xfId="1" applyFont="1" applyBorder="1" applyAlignment="1">
      <alignment horizontal="center" vertical="center" wrapText="1"/>
    </xf>
    <xf numFmtId="0" fontId="4" fillId="0" borderId="5" xfId="1" applyFont="1" applyBorder="1" applyAlignment="1">
      <alignment horizontal="center" vertical="center" wrapText="1"/>
    </xf>
    <xf numFmtId="0" fontId="5" fillId="0" borderId="5" xfId="1" applyFont="1" applyBorder="1" applyAlignment="1">
      <alignment horizontal="center" vertical="center"/>
    </xf>
    <xf numFmtId="0" fontId="0" fillId="0" borderId="5" xfId="0" applyFill="1" applyBorder="1" applyAlignment="1">
      <alignment horizontal="center" vertical="center" wrapText="1"/>
    </xf>
    <xf numFmtId="176" fontId="3" fillId="0" borderId="5" xfId="1" applyNumberFormat="1" applyFont="1" applyBorder="1" applyAlignment="1">
      <alignment horizontal="center" vertical="center" wrapText="1"/>
    </xf>
    <xf numFmtId="0" fontId="2" fillId="0" borderId="5" xfId="1" applyFont="1" applyBorder="1" applyAlignment="1">
      <alignment vertical="center" wrapText="1"/>
    </xf>
    <xf numFmtId="0" fontId="3" fillId="0" borderId="17" xfId="1" applyFont="1" applyBorder="1" applyAlignment="1">
      <alignment horizontal="left" vertical="center" wrapText="1"/>
    </xf>
    <xf numFmtId="176" fontId="5" fillId="0" borderId="5" xfId="1" applyNumberFormat="1" applyFont="1" applyBorder="1" applyAlignment="1">
      <alignment horizontal="center" vertical="center"/>
    </xf>
    <xf numFmtId="0" fontId="5" fillId="0" borderId="5" xfId="1" applyFont="1" applyBorder="1">
      <alignment vertical="center"/>
    </xf>
    <xf numFmtId="0" fontId="0" fillId="0" borderId="0" xfId="0"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applyAlignment="1">
      <alignment horizontal="center" vertical="center" wrapText="1"/>
    </xf>
    <xf numFmtId="31" fontId="0" fillId="0" borderId="5" xfId="0" applyNumberForma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vertical="center" wrapText="1"/>
    </xf>
    <xf numFmtId="0" fontId="7" fillId="0" borderId="5" xfId="0" applyFont="1" applyFill="1" applyBorder="1" applyAlignment="1">
      <alignment horizontal="center" vertical="center" wrapText="1"/>
    </xf>
    <xf numFmtId="0" fontId="2" fillId="0" borderId="5" xfId="1" applyFont="1" applyBorder="1" applyAlignment="1">
      <alignment horizontal="center" vertical="center" wrapText="1"/>
    </xf>
    <xf numFmtId="0" fontId="12" fillId="0" borderId="21"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12" fillId="0" borderId="21" xfId="0" applyFont="1" applyFill="1" applyBorder="1" applyAlignment="1">
      <alignment vertical="center" wrapText="1"/>
    </xf>
    <xf numFmtId="0" fontId="13" fillId="0" borderId="21" xfId="0" applyFont="1" applyFill="1" applyBorder="1" applyAlignment="1">
      <alignment vertical="center" wrapText="1"/>
    </xf>
    <xf numFmtId="0" fontId="13" fillId="0" borderId="21" xfId="0" applyFont="1" applyFill="1" applyBorder="1" applyAlignment="1">
      <alignment horizontal="center" vertical="center" wrapText="1"/>
    </xf>
    <xf numFmtId="0" fontId="6" fillId="0" borderId="21" xfId="0" applyFont="1" applyFill="1" applyBorder="1" applyAlignment="1">
      <alignment vertical="center"/>
    </xf>
    <xf numFmtId="0" fontId="0" fillId="0" borderId="21" xfId="0" applyFill="1" applyBorder="1" applyAlignment="1">
      <alignment vertical="center" wrapText="1"/>
    </xf>
    <xf numFmtId="0" fontId="0" fillId="0" borderId="21" xfId="0" applyBorder="1" applyAlignment="1">
      <alignment vertical="center" wrapText="1"/>
    </xf>
    <xf numFmtId="0" fontId="0" fillId="0" borderId="21" xfId="0" applyBorder="1">
      <alignmen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7" fillId="0" borderId="5"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5" fillId="0" borderId="5" xfId="1" applyFont="1" applyBorder="1" applyAlignment="1">
      <alignment horizontal="center" vertical="center"/>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5" xfId="1" applyFont="1" applyBorder="1" applyAlignment="1">
      <alignment horizontal="center" vertical="center" wrapText="1"/>
    </xf>
    <xf numFmtId="0" fontId="0" fillId="0" borderId="0"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8" xfId="1" applyFont="1" applyBorder="1" applyAlignment="1">
      <alignment horizontal="center" vertical="center" wrapText="1"/>
    </xf>
    <xf numFmtId="0" fontId="6" fillId="0" borderId="21" xfId="2" applyFont="1" applyBorder="1" applyAlignment="1">
      <alignment horizontal="center" vertical="center" wrapText="1"/>
    </xf>
    <xf numFmtId="0" fontId="6" fillId="0" borderId="21" xfId="0" applyFont="1" applyFill="1" applyBorder="1" applyAlignment="1">
      <alignment vertical="center"/>
    </xf>
    <xf numFmtId="0" fontId="0" fillId="0" borderId="21" xfId="0" applyBorder="1" applyAlignment="1">
      <alignment horizontal="center" vertical="center"/>
    </xf>
    <xf numFmtId="0" fontId="12" fillId="0" borderId="21" xfId="0" applyFont="1" applyFill="1" applyBorder="1" applyAlignment="1">
      <alignment horizontal="center" vertical="center" wrapText="1"/>
    </xf>
    <xf numFmtId="0" fontId="0" fillId="0" borderId="0" xfId="0" applyAlignment="1">
      <alignment horizontal="left" vertical="center"/>
    </xf>
    <xf numFmtId="0" fontId="11" fillId="0" borderId="21" xfId="0" applyFont="1" applyFill="1" applyBorder="1" applyAlignment="1">
      <alignment horizontal="center" vertical="center" wrapText="1"/>
    </xf>
  </cellXfs>
  <cellStyles count="3">
    <cellStyle name="Excel Built-in Normal" xfId="1"/>
    <cellStyle name="常规" xfId="0" builtinId="0"/>
    <cellStyle name="常规 5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20"/>
  <sheetViews>
    <sheetView workbookViewId="0">
      <selection activeCell="N8" sqref="N8"/>
    </sheetView>
  </sheetViews>
  <sheetFormatPr defaultColWidth="9" defaultRowHeight="14.4"/>
  <cols>
    <col min="1" max="1" width="5.6640625" style="14" customWidth="1"/>
    <col min="2" max="2" width="29.6640625" style="14" customWidth="1"/>
    <col min="3" max="3" width="11.44140625" style="14" customWidth="1"/>
    <col min="4" max="4" width="14.21875" style="14" customWidth="1"/>
    <col min="5" max="5" width="18.88671875" style="14" hidden="1" customWidth="1"/>
    <col min="6" max="6" width="16.109375" style="14" hidden="1" customWidth="1"/>
    <col min="7" max="9" width="12.21875" style="14" customWidth="1"/>
    <col min="10" max="11" width="13.5546875" style="14" customWidth="1"/>
    <col min="12" max="12" width="13.5546875" customWidth="1"/>
    <col min="13" max="13" width="16.33203125" customWidth="1"/>
  </cols>
  <sheetData>
    <row r="2" spans="1:12" ht="24" customHeight="1">
      <c r="A2" s="34" t="s">
        <v>0</v>
      </c>
      <c r="B2" s="34"/>
    </row>
    <row r="3" spans="1:12" ht="43.8" customHeight="1">
      <c r="A3" s="35" t="s">
        <v>140</v>
      </c>
      <c r="B3" s="35"/>
      <c r="C3" s="35"/>
      <c r="D3" s="35"/>
      <c r="E3" s="35"/>
      <c r="F3" s="35"/>
      <c r="G3" s="35"/>
      <c r="H3" s="35"/>
      <c r="I3" s="35"/>
      <c r="J3" s="35"/>
      <c r="K3" s="35"/>
      <c r="L3" s="35"/>
    </row>
    <row r="4" spans="1:12" ht="36" customHeight="1">
      <c r="A4" s="40" t="s">
        <v>1</v>
      </c>
      <c r="B4" s="40" t="s">
        <v>2</v>
      </c>
      <c r="C4" s="40" t="s">
        <v>3</v>
      </c>
      <c r="D4" s="40" t="s">
        <v>4</v>
      </c>
      <c r="E4" s="40" t="s">
        <v>5</v>
      </c>
      <c r="F4" s="40" t="s">
        <v>6</v>
      </c>
      <c r="G4" s="36" t="s">
        <v>7</v>
      </c>
      <c r="H4" s="36"/>
      <c r="I4" s="36"/>
      <c r="J4" s="36" t="s">
        <v>141</v>
      </c>
      <c r="K4" s="36"/>
      <c r="L4" s="36"/>
    </row>
    <row r="5" spans="1:12" ht="38.4" customHeight="1">
      <c r="A5" s="41"/>
      <c r="B5" s="41"/>
      <c r="C5" s="41"/>
      <c r="D5" s="41"/>
      <c r="E5" s="41"/>
      <c r="F5" s="41"/>
      <c r="G5" s="15" t="s">
        <v>8</v>
      </c>
      <c r="H5" s="16" t="s">
        <v>9</v>
      </c>
      <c r="I5" s="16" t="s">
        <v>10</v>
      </c>
      <c r="J5" s="16" t="s">
        <v>11</v>
      </c>
      <c r="K5" s="23" t="s">
        <v>142</v>
      </c>
      <c r="L5" s="23" t="s">
        <v>143</v>
      </c>
    </row>
    <row r="6" spans="1:12" ht="58.2" customHeight="1">
      <c r="A6" s="17">
        <v>1</v>
      </c>
      <c r="B6" s="17" t="s">
        <v>12</v>
      </c>
      <c r="C6" s="17">
        <v>411</v>
      </c>
      <c r="D6" s="17" t="s">
        <v>13</v>
      </c>
      <c r="E6" s="18">
        <v>43368</v>
      </c>
      <c r="F6" s="18">
        <v>43357</v>
      </c>
      <c r="G6" s="17" t="s">
        <v>14</v>
      </c>
      <c r="H6" s="17">
        <v>2</v>
      </c>
      <c r="I6" s="17" t="s">
        <v>15</v>
      </c>
      <c r="J6" s="17">
        <f>411*15000/5/10000</f>
        <v>123.3</v>
      </c>
      <c r="K6" s="17">
        <v>61.65</v>
      </c>
      <c r="L6" s="17">
        <v>61.65</v>
      </c>
    </row>
    <row r="7" spans="1:12" ht="58.2" customHeight="1">
      <c r="A7" s="17">
        <v>2</v>
      </c>
      <c r="B7" s="17" t="s">
        <v>16</v>
      </c>
      <c r="C7" s="17">
        <v>117</v>
      </c>
      <c r="D7" s="17" t="s">
        <v>17</v>
      </c>
      <c r="E7" s="18">
        <v>43619</v>
      </c>
      <c r="F7" s="18">
        <v>43705</v>
      </c>
      <c r="G7" s="17" t="s">
        <v>14</v>
      </c>
      <c r="H7" s="17">
        <v>1</v>
      </c>
      <c r="I7" s="17" t="s">
        <v>18</v>
      </c>
      <c r="J7" s="17">
        <f>C7*7000/5/10000</f>
        <v>16.38</v>
      </c>
      <c r="K7" s="17">
        <v>8.19</v>
      </c>
      <c r="L7" s="17">
        <v>8.19</v>
      </c>
    </row>
    <row r="8" spans="1:12" ht="49.2" customHeight="1">
      <c r="A8" s="37" t="s">
        <v>19</v>
      </c>
      <c r="B8" s="38"/>
      <c r="C8" s="38"/>
      <c r="D8" s="38"/>
      <c r="E8" s="38"/>
      <c r="F8" s="38"/>
      <c r="G8" s="38"/>
      <c r="H8" s="38"/>
      <c r="I8" s="39"/>
      <c r="J8" s="20">
        <f>SUM(J6:J7)</f>
        <v>139.68</v>
      </c>
      <c r="K8" s="21">
        <f>SUM(K6:K7)</f>
        <v>69.84</v>
      </c>
      <c r="L8" s="21">
        <f>SUM(L6:L7)</f>
        <v>69.84</v>
      </c>
    </row>
    <row r="12" spans="1:12">
      <c r="A12" s="19"/>
      <c r="B12" s="19"/>
      <c r="C12" s="19"/>
      <c r="D12" s="19"/>
      <c r="E12" s="19"/>
    </row>
    <row r="13" spans="1:12">
      <c r="A13" s="19"/>
      <c r="B13" s="19"/>
      <c r="C13" s="19"/>
      <c r="D13" s="19"/>
      <c r="E13" s="19"/>
    </row>
    <row r="14" spans="1:12">
      <c r="A14" s="19"/>
      <c r="B14" s="19"/>
      <c r="C14" s="19"/>
      <c r="D14" s="19"/>
      <c r="E14" s="19"/>
    </row>
    <row r="15" spans="1:12">
      <c r="A15" s="19"/>
      <c r="B15" s="19"/>
      <c r="C15" s="19"/>
      <c r="D15" s="19"/>
      <c r="E15" s="19"/>
    </row>
    <row r="16" spans="1:12">
      <c r="A16" s="19"/>
      <c r="B16" s="19"/>
      <c r="C16" s="19"/>
      <c r="D16" s="19"/>
      <c r="E16" s="19"/>
    </row>
    <row r="17" spans="1:5">
      <c r="A17" s="19"/>
      <c r="B17" s="19"/>
      <c r="C17" s="19"/>
      <c r="D17" s="19"/>
      <c r="E17" s="19"/>
    </row>
    <row r="18" spans="1:5">
      <c r="A18" s="19"/>
      <c r="B18" s="19"/>
      <c r="C18" s="19"/>
      <c r="D18" s="19"/>
      <c r="E18" s="19"/>
    </row>
    <row r="19" spans="1:5">
      <c r="A19" s="19"/>
      <c r="B19" s="19"/>
      <c r="C19" s="19"/>
      <c r="D19" s="19"/>
      <c r="E19" s="19"/>
    </row>
    <row r="20" spans="1:5">
      <c r="A20" s="19"/>
      <c r="B20" s="19"/>
      <c r="C20" s="19"/>
      <c r="D20" s="19"/>
      <c r="E20" s="19"/>
    </row>
  </sheetData>
  <mergeCells count="11">
    <mergeCell ref="A2:B2"/>
    <mergeCell ref="A3:L3"/>
    <mergeCell ref="G4:I4"/>
    <mergeCell ref="J4:L4"/>
    <mergeCell ref="A8:I8"/>
    <mergeCell ref="A4:A5"/>
    <mergeCell ref="B4:B5"/>
    <mergeCell ref="C4:C5"/>
    <mergeCell ref="D4:D5"/>
    <mergeCell ref="E4:E5"/>
    <mergeCell ref="F4:F5"/>
  </mergeCells>
  <phoneticPr fontId="9" type="noConversion"/>
  <pageMargins left="0.48" right="0.45" top="0.74803149606299202" bottom="0.74803149606299202" header="0.31496062992126" footer="0.31496062992126"/>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L12"/>
  <sheetViews>
    <sheetView view="pageBreakPreview" workbookViewId="0">
      <selection activeCell="H4" sqref="H4:I4"/>
    </sheetView>
  </sheetViews>
  <sheetFormatPr defaultColWidth="9" defaultRowHeight="14.4"/>
  <cols>
    <col min="1" max="1" width="6.109375" customWidth="1"/>
    <col min="2" max="2" width="23.6640625" customWidth="1"/>
    <col min="4" max="4" width="10.109375" customWidth="1"/>
    <col min="5" max="5" width="8.6640625" customWidth="1"/>
    <col min="6" max="6" width="8.5546875" customWidth="1"/>
    <col min="7" max="7" width="10.6640625" customWidth="1"/>
    <col min="8" max="8" width="10.88671875" customWidth="1"/>
    <col min="9" max="10" width="10.33203125" customWidth="1"/>
    <col min="11" max="11" width="9.77734375" customWidth="1"/>
    <col min="12" max="12" width="19.21875" customWidth="1"/>
  </cols>
  <sheetData>
    <row r="1" spans="1:12" ht="30" customHeight="1">
      <c r="A1" s="47" t="s">
        <v>20</v>
      </c>
      <c r="B1" s="47"/>
      <c r="C1" s="2"/>
      <c r="D1" s="2"/>
      <c r="E1" s="2"/>
      <c r="F1" s="1"/>
      <c r="G1" s="1"/>
      <c r="H1" s="1"/>
      <c r="I1" s="1"/>
      <c r="J1" s="1"/>
      <c r="K1" s="1"/>
      <c r="L1" s="1"/>
    </row>
    <row r="2" spans="1:12" ht="39" customHeight="1">
      <c r="A2" s="48" t="s">
        <v>136</v>
      </c>
      <c r="B2" s="48"/>
      <c r="C2" s="48"/>
      <c r="D2" s="48"/>
      <c r="E2" s="48"/>
      <c r="F2" s="48"/>
      <c r="G2" s="48"/>
      <c r="H2" s="48"/>
      <c r="I2" s="49"/>
      <c r="J2" s="48"/>
      <c r="K2" s="49"/>
      <c r="L2" s="48"/>
    </row>
    <row r="3" spans="1:12" ht="34.049999999999997" customHeight="1">
      <c r="A3" s="43" t="s">
        <v>1</v>
      </c>
      <c r="B3" s="43" t="s">
        <v>21</v>
      </c>
      <c r="C3" s="43" t="s">
        <v>22</v>
      </c>
      <c r="D3" s="44"/>
      <c r="E3" s="44"/>
      <c r="F3" s="50" t="s">
        <v>23</v>
      </c>
      <c r="G3" s="51"/>
      <c r="H3" s="51"/>
      <c r="I3" s="51"/>
      <c r="J3" s="51"/>
      <c r="K3" s="52"/>
      <c r="L3" s="53" t="s">
        <v>24</v>
      </c>
    </row>
    <row r="4" spans="1:12" ht="34.049999999999997" customHeight="1">
      <c r="A4" s="44"/>
      <c r="B4" s="44"/>
      <c r="C4" s="45" t="s">
        <v>19</v>
      </c>
      <c r="D4" s="46" t="s">
        <v>25</v>
      </c>
      <c r="E4" s="46" t="s">
        <v>26</v>
      </c>
      <c r="F4" s="46" t="s">
        <v>19</v>
      </c>
      <c r="G4" s="24" t="s">
        <v>138</v>
      </c>
      <c r="H4" s="46" t="s">
        <v>139</v>
      </c>
      <c r="I4" s="46"/>
      <c r="J4" s="46" t="s">
        <v>137</v>
      </c>
      <c r="K4" s="46"/>
      <c r="L4" s="54"/>
    </row>
    <row r="5" spans="1:12" ht="34.049999999999997" customHeight="1">
      <c r="A5" s="44"/>
      <c r="B5" s="44"/>
      <c r="C5" s="45"/>
      <c r="D5" s="46"/>
      <c r="E5" s="46"/>
      <c r="F5" s="46"/>
      <c r="G5" s="4" t="s">
        <v>25</v>
      </c>
      <c r="H5" s="4" t="s">
        <v>25</v>
      </c>
      <c r="I5" s="10" t="s">
        <v>27</v>
      </c>
      <c r="J5" s="4" t="s">
        <v>25</v>
      </c>
      <c r="K5" s="10" t="s">
        <v>27</v>
      </c>
      <c r="L5" s="54"/>
    </row>
    <row r="6" spans="1:12" ht="64.95" customHeight="1">
      <c r="A6" s="5">
        <v>1</v>
      </c>
      <c r="B6" s="6" t="s">
        <v>12</v>
      </c>
      <c r="C6" s="5">
        <v>310.45999999999998</v>
      </c>
      <c r="D6" s="5">
        <v>310.45999999999998</v>
      </c>
      <c r="E6" s="8" t="s">
        <v>28</v>
      </c>
      <c r="F6" s="9">
        <v>74.510000000000005</v>
      </c>
      <c r="G6" s="9">
        <v>31.05</v>
      </c>
      <c r="H6" s="9">
        <v>18.63</v>
      </c>
      <c r="I6" s="9">
        <v>3.1</v>
      </c>
      <c r="J6" s="9">
        <v>18.63</v>
      </c>
      <c r="K6" s="9">
        <v>3.1</v>
      </c>
      <c r="L6" s="11" t="s">
        <v>29</v>
      </c>
    </row>
    <row r="7" spans="1:12" ht="55.05" customHeight="1">
      <c r="A7" s="5">
        <v>2</v>
      </c>
      <c r="B7" s="6" t="s">
        <v>16</v>
      </c>
      <c r="C7" s="5">
        <v>57.72</v>
      </c>
      <c r="D7" s="5">
        <v>57.72</v>
      </c>
      <c r="E7" s="8" t="s">
        <v>28</v>
      </c>
      <c r="F7" s="9">
        <v>12.69</v>
      </c>
      <c r="G7" s="9">
        <v>5.77</v>
      </c>
      <c r="H7" s="9">
        <v>3.46</v>
      </c>
      <c r="I7" s="9">
        <v>0</v>
      </c>
      <c r="J7" s="9">
        <v>3.46</v>
      </c>
      <c r="K7" s="9">
        <v>0</v>
      </c>
      <c r="L7" s="5"/>
    </row>
    <row r="8" spans="1:12" ht="45" customHeight="1">
      <c r="A8" s="5">
        <v>3</v>
      </c>
      <c r="B8" s="6" t="s">
        <v>30</v>
      </c>
      <c r="C8" s="5">
        <v>118.39</v>
      </c>
      <c r="D8" s="5">
        <v>118.39</v>
      </c>
      <c r="E8" s="8" t="s">
        <v>28</v>
      </c>
      <c r="F8" s="9">
        <v>26.04</v>
      </c>
      <c r="G8" s="9">
        <v>11.84</v>
      </c>
      <c r="H8" s="9">
        <v>7.1</v>
      </c>
      <c r="I8" s="9">
        <v>0</v>
      </c>
      <c r="J8" s="9">
        <v>7.1</v>
      </c>
      <c r="K8" s="9">
        <v>0</v>
      </c>
      <c r="L8" s="5"/>
    </row>
    <row r="9" spans="1:12" ht="45" customHeight="1">
      <c r="A9" s="5">
        <v>4</v>
      </c>
      <c r="B9" s="6" t="s">
        <v>31</v>
      </c>
      <c r="C9" s="5">
        <v>88.7</v>
      </c>
      <c r="D9" s="5">
        <v>88.7</v>
      </c>
      <c r="E9" s="8" t="s">
        <v>28</v>
      </c>
      <c r="F9" s="9">
        <v>19.510000000000002</v>
      </c>
      <c r="G9" s="9">
        <v>8.8699999999999992</v>
      </c>
      <c r="H9" s="9">
        <v>5.32</v>
      </c>
      <c r="I9" s="9">
        <v>0</v>
      </c>
      <c r="J9" s="9">
        <v>5.32</v>
      </c>
      <c r="K9" s="9">
        <v>0</v>
      </c>
      <c r="L9" s="5"/>
    </row>
    <row r="10" spans="1:12" ht="45" customHeight="1">
      <c r="A10" s="5">
        <v>5</v>
      </c>
      <c r="B10" s="6" t="s">
        <v>32</v>
      </c>
      <c r="C10" s="5">
        <v>36.229999999999997</v>
      </c>
      <c r="D10" s="5">
        <v>36.229999999999997</v>
      </c>
      <c r="E10" s="8" t="s">
        <v>28</v>
      </c>
      <c r="F10" s="9">
        <v>7.96</v>
      </c>
      <c r="G10" s="9">
        <v>3.62</v>
      </c>
      <c r="H10" s="9">
        <v>2.17</v>
      </c>
      <c r="I10" s="9">
        <v>0</v>
      </c>
      <c r="J10" s="9">
        <v>2.17</v>
      </c>
      <c r="K10" s="9">
        <v>0</v>
      </c>
      <c r="L10" s="5"/>
    </row>
    <row r="11" spans="1:12" ht="45" customHeight="1">
      <c r="A11" s="42" t="s">
        <v>19</v>
      </c>
      <c r="B11" s="42"/>
      <c r="C11" s="7">
        <f>SUM(C6:C10)</f>
        <v>611.5</v>
      </c>
      <c r="D11" s="7">
        <f>SUM(D6:D10)</f>
        <v>611.5</v>
      </c>
      <c r="E11" s="8" t="s">
        <v>28</v>
      </c>
      <c r="F11" s="7">
        <v>140.71</v>
      </c>
      <c r="G11" s="7">
        <v>61.15</v>
      </c>
      <c r="H11" s="7">
        <f>SUM(H6:H10)</f>
        <v>36.68</v>
      </c>
      <c r="I11" s="12">
        <v>3.1</v>
      </c>
      <c r="J11" s="7">
        <f>SUM(J6:J10)</f>
        <v>36.68</v>
      </c>
      <c r="K11" s="12">
        <v>3.1</v>
      </c>
      <c r="L11" s="13"/>
    </row>
    <row r="12" spans="1:12" ht="45" customHeight="1"/>
  </sheetData>
  <mergeCells count="14">
    <mergeCell ref="A1:B1"/>
    <mergeCell ref="A2:L2"/>
    <mergeCell ref="C3:E3"/>
    <mergeCell ref="F3:K3"/>
    <mergeCell ref="H4:I4"/>
    <mergeCell ref="J4:K4"/>
    <mergeCell ref="E4:E5"/>
    <mergeCell ref="F4:F5"/>
    <mergeCell ref="L3:L5"/>
    <mergeCell ref="A11:B11"/>
    <mergeCell ref="A3:A5"/>
    <mergeCell ref="B3:B5"/>
    <mergeCell ref="C4:C5"/>
    <mergeCell ref="D4:D5"/>
  </mergeCells>
  <phoneticPr fontId="9" type="noConversion"/>
  <pageMargins left="0.7" right="0.7" top="0.75" bottom="0.75" header="0.3" footer="0.3"/>
  <pageSetup paperSize="9" scale="97" orientation="landscape" horizontalDpi="200" verticalDpi="300" r:id="rId1"/>
</worksheet>
</file>

<file path=xl/worksheets/sheet3.xml><?xml version="1.0" encoding="utf-8"?>
<worksheet xmlns="http://schemas.openxmlformats.org/spreadsheetml/2006/main" xmlns:r="http://schemas.openxmlformats.org/officeDocument/2006/relationships">
  <dimension ref="A1:XFC7"/>
  <sheetViews>
    <sheetView workbookViewId="0">
      <selection activeCell="G4" sqref="G4"/>
    </sheetView>
  </sheetViews>
  <sheetFormatPr defaultColWidth="9" defaultRowHeight="14.4"/>
  <cols>
    <col min="1" max="1" width="7.33203125" style="2" customWidth="1"/>
    <col min="2" max="2" width="31" style="2" customWidth="1"/>
    <col min="3" max="3" width="17.44140625" style="2" customWidth="1"/>
    <col min="4" max="4" width="14.88671875" style="3" customWidth="1"/>
    <col min="5" max="5" width="18.6640625" style="3" customWidth="1"/>
    <col min="6" max="7" width="19.33203125" style="3" customWidth="1"/>
    <col min="8" max="8" width="8.88671875" style="1" customWidth="1"/>
    <col min="9" max="16383" width="9" style="1"/>
  </cols>
  <sheetData>
    <row r="1" spans="1:7" ht="23.4" customHeight="1">
      <c r="A1" s="47" t="s">
        <v>33</v>
      </c>
      <c r="B1" s="47"/>
    </row>
    <row r="2" spans="1:7" s="1" customFormat="1" ht="43.8" customHeight="1">
      <c r="A2" s="48" t="s">
        <v>34</v>
      </c>
      <c r="B2" s="48"/>
      <c r="C2" s="48"/>
      <c r="D2" s="48"/>
      <c r="E2" s="49"/>
      <c r="F2" s="49"/>
      <c r="G2" s="49"/>
    </row>
    <row r="3" spans="1:7" s="1" customFormat="1" ht="36" customHeight="1">
      <c r="A3" s="55" t="s">
        <v>1</v>
      </c>
      <c r="B3" s="57" t="s">
        <v>21</v>
      </c>
      <c r="C3" s="59" t="s">
        <v>35</v>
      </c>
      <c r="D3" s="57" t="s">
        <v>36</v>
      </c>
      <c r="E3" s="46" t="s">
        <v>37</v>
      </c>
      <c r="F3" s="46"/>
      <c r="G3" s="46"/>
    </row>
    <row r="4" spans="1:7" s="1" customFormat="1" ht="36" customHeight="1">
      <c r="A4" s="56"/>
      <c r="B4" s="58"/>
      <c r="C4" s="60"/>
      <c r="D4" s="58"/>
      <c r="E4" s="4" t="s">
        <v>38</v>
      </c>
      <c r="F4" s="24" t="s">
        <v>134</v>
      </c>
      <c r="G4" s="24" t="s">
        <v>135</v>
      </c>
    </row>
    <row r="5" spans="1:7" s="1" customFormat="1" ht="40.799999999999997" customHeight="1">
      <c r="A5" s="5">
        <v>1</v>
      </c>
      <c r="B5" s="6" t="s">
        <v>16</v>
      </c>
      <c r="C5" s="6">
        <v>69</v>
      </c>
      <c r="D5" s="5">
        <v>12960</v>
      </c>
      <c r="E5" s="5">
        <f t="shared" ref="E5:E7" si="0">C5*120</f>
        <v>8280</v>
      </c>
      <c r="F5" s="5">
        <f t="shared" ref="F5:F7" si="1">E5*0.5</f>
        <v>4140</v>
      </c>
      <c r="G5" s="5">
        <v>4140</v>
      </c>
    </row>
    <row r="6" spans="1:7" s="1" customFormat="1" ht="40.799999999999997" customHeight="1">
      <c r="A6" s="5">
        <v>2</v>
      </c>
      <c r="B6" s="6" t="s">
        <v>31</v>
      </c>
      <c r="C6" s="6">
        <v>88</v>
      </c>
      <c r="D6" s="5">
        <v>15840</v>
      </c>
      <c r="E6" s="5">
        <f t="shared" si="0"/>
        <v>10560</v>
      </c>
      <c r="F6" s="5">
        <f t="shared" si="1"/>
        <v>5280</v>
      </c>
      <c r="G6" s="5">
        <v>5280</v>
      </c>
    </row>
    <row r="7" spans="1:7" s="1" customFormat="1" ht="39" customHeight="1">
      <c r="A7" s="42" t="s">
        <v>19</v>
      </c>
      <c r="B7" s="42"/>
      <c r="C7" s="7">
        <f>SUM(C5:C6)</f>
        <v>157</v>
      </c>
      <c r="D7" s="7">
        <f>SUM(D5:D6)</f>
        <v>28800</v>
      </c>
      <c r="E7" s="4">
        <f t="shared" si="0"/>
        <v>18840</v>
      </c>
      <c r="F7" s="4">
        <f t="shared" si="1"/>
        <v>9420</v>
      </c>
      <c r="G7" s="7">
        <f>SUM(G5:G6)</f>
        <v>9420</v>
      </c>
    </row>
  </sheetData>
  <mergeCells count="8">
    <mergeCell ref="A1:B1"/>
    <mergeCell ref="A2:G2"/>
    <mergeCell ref="E3:G3"/>
    <mergeCell ref="A7:B7"/>
    <mergeCell ref="A3:A4"/>
    <mergeCell ref="B3:B4"/>
    <mergeCell ref="C3:C4"/>
    <mergeCell ref="D3:D4"/>
  </mergeCells>
  <phoneticPr fontId="9" type="noConversion"/>
  <pageMargins left="0.7" right="0.7" top="0.75" bottom="0.75" header="0.3" footer="0.3"/>
  <pageSetup paperSize="9" orientation="landscape" horizontalDpi="200" verticalDpi="300" r:id="rId1"/>
</worksheet>
</file>

<file path=xl/worksheets/sheet4.xml><?xml version="1.0" encoding="utf-8"?>
<worksheet xmlns="http://schemas.openxmlformats.org/spreadsheetml/2006/main" xmlns:r="http://schemas.openxmlformats.org/officeDocument/2006/relationships">
  <dimension ref="A1:R24"/>
  <sheetViews>
    <sheetView tabSelected="1" view="pageBreakPreview" zoomScale="60" workbookViewId="0">
      <selection activeCell="H19" sqref="H19"/>
    </sheetView>
  </sheetViews>
  <sheetFormatPr defaultColWidth="9" defaultRowHeight="14.4"/>
  <cols>
    <col min="1" max="1" width="11.88671875" customWidth="1"/>
    <col min="2" max="2" width="8.88671875" customWidth="1"/>
    <col min="3" max="3" width="11" style="22" customWidth="1"/>
    <col min="4" max="4" width="14" style="14" customWidth="1"/>
    <col min="5" max="5" width="14.33203125" style="14" customWidth="1"/>
    <col min="6" max="6" width="26.109375" style="14" customWidth="1"/>
    <col min="7" max="7" width="13.5546875" customWidth="1"/>
    <col min="8" max="8" width="22.44140625" customWidth="1"/>
    <col min="10" max="10" width="6.44140625" customWidth="1"/>
    <col min="12" max="14" width="7.6640625" customWidth="1"/>
    <col min="17" max="17" width="5.21875" customWidth="1"/>
  </cols>
  <sheetData>
    <row r="1" spans="1:18" ht="19.8" customHeight="1">
      <c r="A1" s="65" t="s">
        <v>46</v>
      </c>
      <c r="B1" s="65"/>
      <c r="C1" s="34"/>
      <c r="D1" s="65"/>
      <c r="E1" s="34"/>
      <c r="F1" s="34"/>
    </row>
    <row r="2" spans="1:18" ht="22.2">
      <c r="A2" s="66" t="s">
        <v>133</v>
      </c>
      <c r="B2" s="66"/>
      <c r="C2" s="66"/>
      <c r="D2" s="66"/>
      <c r="E2" s="66"/>
      <c r="F2" s="66"/>
      <c r="G2" s="66"/>
      <c r="H2" s="66"/>
      <c r="I2" s="66"/>
      <c r="J2" s="66"/>
      <c r="K2" s="66"/>
      <c r="L2" s="66"/>
      <c r="M2" s="66"/>
      <c r="N2" s="66"/>
      <c r="O2" s="66"/>
      <c r="P2" s="66"/>
      <c r="Q2" s="66"/>
      <c r="R2" s="66"/>
    </row>
    <row r="3" spans="1:18" ht="31.2" customHeight="1">
      <c r="A3" s="25" t="s">
        <v>47</v>
      </c>
      <c r="B3" s="63" t="s">
        <v>48</v>
      </c>
      <c r="C3" s="63"/>
      <c r="D3" s="63"/>
      <c r="E3" s="63"/>
      <c r="F3" s="63"/>
      <c r="G3" s="63"/>
      <c r="H3" s="63"/>
      <c r="I3" s="25" t="s">
        <v>39</v>
      </c>
      <c r="J3" s="63" t="s">
        <v>49</v>
      </c>
      <c r="K3" s="63"/>
      <c r="L3" s="63"/>
      <c r="M3" s="63"/>
      <c r="N3" s="63"/>
      <c r="O3" s="63"/>
      <c r="P3" s="63"/>
      <c r="Q3" s="63"/>
      <c r="R3" s="63"/>
    </row>
    <row r="4" spans="1:18" ht="31.2" customHeight="1">
      <c r="A4" s="25" t="s">
        <v>50</v>
      </c>
      <c r="B4" s="63" t="s">
        <v>51</v>
      </c>
      <c r="C4" s="63"/>
      <c r="D4" s="63"/>
      <c r="E4" s="63"/>
      <c r="F4" s="63"/>
      <c r="G4" s="63"/>
      <c r="H4" s="63"/>
      <c r="I4" s="25" t="s">
        <v>52</v>
      </c>
      <c r="J4" s="63" t="s">
        <v>40</v>
      </c>
      <c r="K4" s="63"/>
      <c r="L4" s="63"/>
      <c r="M4" s="63"/>
      <c r="N4" s="63"/>
      <c r="O4" s="63"/>
      <c r="P4" s="63"/>
      <c r="Q4" s="63"/>
      <c r="R4" s="63"/>
    </row>
    <row r="5" spans="1:18" ht="14.4" customHeight="1">
      <c r="A5" s="64" t="s">
        <v>53</v>
      </c>
      <c r="B5" s="63" t="s">
        <v>54</v>
      </c>
      <c r="C5" s="63"/>
      <c r="D5" s="63"/>
      <c r="E5" s="63"/>
      <c r="F5" s="63"/>
      <c r="G5" s="63"/>
      <c r="H5" s="63"/>
      <c r="I5" s="63"/>
      <c r="J5" s="63"/>
      <c r="K5" s="63"/>
      <c r="L5" s="63"/>
      <c r="M5" s="63"/>
      <c r="N5" s="63"/>
      <c r="O5" s="63"/>
      <c r="P5" s="63"/>
      <c r="Q5" s="63"/>
      <c r="R5" s="63"/>
    </row>
    <row r="6" spans="1:18" ht="14.4" customHeight="1">
      <c r="A6" s="64"/>
      <c r="B6" s="63"/>
      <c r="C6" s="63"/>
      <c r="D6" s="63"/>
      <c r="E6" s="63"/>
      <c r="F6" s="63"/>
      <c r="G6" s="63"/>
      <c r="H6" s="63"/>
      <c r="I6" s="63"/>
      <c r="J6" s="63"/>
      <c r="K6" s="63"/>
      <c r="L6" s="63"/>
      <c r="M6" s="63"/>
      <c r="N6" s="63"/>
      <c r="O6" s="63"/>
      <c r="P6" s="63"/>
      <c r="Q6" s="63"/>
      <c r="R6" s="63"/>
    </row>
    <row r="7" spans="1:18" ht="22.2" customHeight="1">
      <c r="A7" s="25" t="s">
        <v>55</v>
      </c>
      <c r="B7" s="63" t="s">
        <v>56</v>
      </c>
      <c r="C7" s="63"/>
      <c r="D7" s="63"/>
      <c r="E7" s="63"/>
      <c r="F7" s="63"/>
      <c r="G7" s="63"/>
      <c r="H7" s="63"/>
      <c r="I7" s="63"/>
      <c r="J7" s="63"/>
      <c r="K7" s="63"/>
      <c r="L7" s="63"/>
      <c r="M7" s="63"/>
      <c r="N7" s="63"/>
      <c r="O7" s="63"/>
      <c r="P7" s="63"/>
      <c r="Q7" s="63"/>
      <c r="R7" s="63"/>
    </row>
    <row r="8" spans="1:18" ht="31.2" customHeight="1">
      <c r="A8" s="25" t="s">
        <v>57</v>
      </c>
      <c r="B8" s="63" t="s">
        <v>58</v>
      </c>
      <c r="C8" s="63"/>
      <c r="D8" s="63"/>
      <c r="E8" s="63"/>
      <c r="F8" s="63"/>
      <c r="G8" s="63"/>
      <c r="H8" s="63"/>
      <c r="I8" s="25" t="s">
        <v>59</v>
      </c>
      <c r="J8" s="63" t="s">
        <v>58</v>
      </c>
      <c r="K8" s="63"/>
      <c r="L8" s="63"/>
      <c r="M8" s="63"/>
      <c r="N8" s="63"/>
      <c r="O8" s="63"/>
      <c r="P8" s="63"/>
      <c r="Q8" s="63"/>
      <c r="R8" s="63"/>
    </row>
    <row r="9" spans="1:18" ht="31.2" customHeight="1">
      <c r="A9" s="25" t="s">
        <v>60</v>
      </c>
      <c r="B9" s="63" t="s">
        <v>61</v>
      </c>
      <c r="C9" s="63"/>
      <c r="D9" s="63"/>
      <c r="E9" s="63"/>
      <c r="F9" s="63"/>
      <c r="G9" s="63"/>
      <c r="H9" s="63"/>
      <c r="I9" s="26" t="s">
        <v>62</v>
      </c>
      <c r="J9" s="63" t="s">
        <v>61</v>
      </c>
      <c r="K9" s="63"/>
      <c r="L9" s="63"/>
      <c r="M9" s="63"/>
      <c r="N9" s="63"/>
      <c r="O9" s="63"/>
      <c r="P9" s="63"/>
      <c r="Q9" s="63"/>
      <c r="R9" s="63"/>
    </row>
    <row r="10" spans="1:18" ht="31.2" customHeight="1">
      <c r="A10" s="25" t="s">
        <v>63</v>
      </c>
      <c r="B10" s="63" t="s">
        <v>49</v>
      </c>
      <c r="C10" s="63"/>
      <c r="D10" s="63"/>
      <c r="E10" s="63"/>
      <c r="F10" s="63"/>
      <c r="G10" s="63"/>
      <c r="H10" s="63"/>
      <c r="I10" s="63"/>
      <c r="J10" s="63"/>
      <c r="K10" s="63"/>
      <c r="L10" s="63"/>
      <c r="M10" s="63"/>
      <c r="N10" s="63"/>
      <c r="O10" s="63"/>
      <c r="P10" s="63"/>
      <c r="Q10" s="63"/>
      <c r="R10" s="63"/>
    </row>
    <row r="11" spans="1:18" ht="31.2" customHeight="1">
      <c r="A11" s="64" t="s">
        <v>64</v>
      </c>
      <c r="B11" s="27" t="s">
        <v>65</v>
      </c>
      <c r="C11" s="64" t="s">
        <v>66</v>
      </c>
      <c r="D11" s="64"/>
      <c r="E11" s="64"/>
      <c r="F11" s="64"/>
      <c r="G11" s="64"/>
      <c r="H11" s="64"/>
      <c r="I11" s="64"/>
      <c r="J11" s="64"/>
      <c r="K11" s="64"/>
      <c r="L11" s="64"/>
      <c r="M11" s="64"/>
      <c r="N11" s="64"/>
      <c r="O11" s="64"/>
      <c r="P11" s="64"/>
      <c r="Q11" s="64"/>
      <c r="R11" s="64"/>
    </row>
    <row r="12" spans="1:18" ht="31.2" customHeight="1">
      <c r="A12" s="64"/>
      <c r="B12" s="27" t="s">
        <v>67</v>
      </c>
      <c r="C12" s="64" t="s">
        <v>68</v>
      </c>
      <c r="D12" s="64"/>
      <c r="E12" s="64"/>
      <c r="F12" s="64"/>
      <c r="G12" s="64"/>
      <c r="H12" s="64"/>
      <c r="I12" s="64"/>
      <c r="J12" s="64"/>
      <c r="K12" s="64"/>
      <c r="L12" s="64"/>
      <c r="M12" s="64"/>
      <c r="N12" s="64"/>
      <c r="O12" s="64"/>
      <c r="P12" s="64"/>
      <c r="Q12" s="64"/>
      <c r="R12" s="64"/>
    </row>
    <row r="13" spans="1:18" ht="31.2" customHeight="1">
      <c r="A13" s="25" t="s">
        <v>69</v>
      </c>
      <c r="B13" s="63" t="s">
        <v>70</v>
      </c>
      <c r="C13" s="63"/>
      <c r="D13" s="63"/>
      <c r="E13" s="63"/>
      <c r="F13" s="63"/>
      <c r="G13" s="63"/>
      <c r="H13" s="63"/>
      <c r="I13" s="63"/>
      <c r="J13" s="63"/>
      <c r="K13" s="63"/>
      <c r="L13" s="63"/>
      <c r="M13" s="63"/>
      <c r="N13" s="63"/>
      <c r="O13" s="63"/>
      <c r="P13" s="63"/>
      <c r="Q13" s="63"/>
      <c r="R13" s="63"/>
    </row>
    <row r="14" spans="1:18">
      <c r="A14" s="25" t="s">
        <v>24</v>
      </c>
      <c r="B14" s="63" t="s">
        <v>58</v>
      </c>
      <c r="C14" s="63"/>
      <c r="D14" s="63"/>
      <c r="E14" s="63"/>
      <c r="F14" s="63"/>
      <c r="G14" s="63"/>
      <c r="H14" s="63"/>
      <c r="I14" s="63"/>
      <c r="J14" s="63"/>
      <c r="K14" s="63"/>
      <c r="L14" s="63"/>
      <c r="M14" s="63"/>
      <c r="N14" s="63"/>
      <c r="O14" s="63"/>
      <c r="P14" s="63"/>
      <c r="Q14" s="63"/>
      <c r="R14" s="63"/>
    </row>
    <row r="15" spans="1:18">
      <c r="A15" s="64" t="s">
        <v>71</v>
      </c>
      <c r="B15" s="64" t="s">
        <v>72</v>
      </c>
      <c r="C15" s="64"/>
      <c r="D15" s="64"/>
      <c r="E15" s="63" t="s">
        <v>73</v>
      </c>
      <c r="F15" s="63"/>
      <c r="G15" s="63"/>
      <c r="H15" s="63"/>
      <c r="I15" s="63"/>
      <c r="J15" s="63"/>
      <c r="K15" s="63"/>
      <c r="L15" s="63"/>
      <c r="M15" s="63"/>
      <c r="N15" s="63"/>
      <c r="O15" s="63"/>
      <c r="P15" s="63"/>
      <c r="Q15" s="63"/>
      <c r="R15" s="63"/>
    </row>
    <row r="16" spans="1:18">
      <c r="A16" s="64"/>
      <c r="B16" s="64" t="s">
        <v>74</v>
      </c>
      <c r="C16" s="64"/>
      <c r="D16" s="64"/>
      <c r="E16" s="63" t="s">
        <v>73</v>
      </c>
      <c r="F16" s="63"/>
      <c r="G16" s="63"/>
      <c r="H16" s="63"/>
      <c r="I16" s="63"/>
      <c r="J16" s="63"/>
      <c r="K16" s="63"/>
      <c r="L16" s="63"/>
      <c r="M16" s="63"/>
      <c r="N16" s="63"/>
      <c r="O16" s="63"/>
      <c r="P16" s="63"/>
      <c r="Q16" s="63"/>
      <c r="R16" s="63"/>
    </row>
    <row r="17" spans="1:18">
      <c r="A17" s="64"/>
      <c r="B17" s="64" t="s">
        <v>75</v>
      </c>
      <c r="C17" s="64"/>
      <c r="D17" s="64"/>
      <c r="E17" s="63" t="s">
        <v>76</v>
      </c>
      <c r="F17" s="63"/>
      <c r="G17" s="63"/>
      <c r="H17" s="63"/>
      <c r="I17" s="63"/>
      <c r="J17" s="63"/>
      <c r="K17" s="63"/>
      <c r="L17" s="63"/>
      <c r="M17" s="63"/>
      <c r="N17" s="63"/>
      <c r="O17" s="63"/>
      <c r="P17" s="63"/>
      <c r="Q17" s="63"/>
      <c r="R17" s="63"/>
    </row>
    <row r="18" spans="1:18" ht="72">
      <c r="A18" s="28" t="s">
        <v>77</v>
      </c>
      <c r="B18" s="29" t="s">
        <v>41</v>
      </c>
      <c r="C18" s="29" t="s">
        <v>42</v>
      </c>
      <c r="D18" s="29" t="s">
        <v>43</v>
      </c>
      <c r="E18" s="29" t="s">
        <v>78</v>
      </c>
      <c r="F18" s="29" t="s">
        <v>79</v>
      </c>
      <c r="G18" s="29" t="s">
        <v>80</v>
      </c>
      <c r="H18" s="29" t="s">
        <v>81</v>
      </c>
      <c r="I18" s="29" t="s">
        <v>82</v>
      </c>
      <c r="J18" s="29" t="s">
        <v>83</v>
      </c>
      <c r="K18" s="29" t="s">
        <v>84</v>
      </c>
      <c r="L18" s="29" t="s">
        <v>85</v>
      </c>
      <c r="M18" s="29" t="s">
        <v>86</v>
      </c>
      <c r="N18" s="29" t="s">
        <v>87</v>
      </c>
      <c r="O18" s="29" t="s">
        <v>88</v>
      </c>
      <c r="P18" s="29" t="s">
        <v>89</v>
      </c>
      <c r="Q18" s="29" t="s">
        <v>90</v>
      </c>
      <c r="R18" s="29" t="s">
        <v>91</v>
      </c>
    </row>
    <row r="19" spans="1:18" ht="54" customHeight="1">
      <c r="A19" s="61" t="s">
        <v>92</v>
      </c>
      <c r="B19" s="62" t="s">
        <v>93</v>
      </c>
      <c r="C19" s="30" t="s">
        <v>94</v>
      </c>
      <c r="D19" s="31" t="s">
        <v>95</v>
      </c>
      <c r="E19" s="32" t="s">
        <v>96</v>
      </c>
      <c r="F19" s="32" t="s">
        <v>97</v>
      </c>
      <c r="G19" s="32" t="s">
        <v>98</v>
      </c>
      <c r="H19" s="32" t="s">
        <v>99</v>
      </c>
      <c r="I19" s="33" t="s">
        <v>100</v>
      </c>
      <c r="J19" s="33" t="s">
        <v>101</v>
      </c>
      <c r="K19" s="33" t="s">
        <v>102</v>
      </c>
      <c r="L19" s="33" t="s">
        <v>58</v>
      </c>
      <c r="M19" s="33" t="s">
        <v>58</v>
      </c>
      <c r="N19" s="33" t="s">
        <v>58</v>
      </c>
      <c r="O19" s="33" t="s">
        <v>103</v>
      </c>
      <c r="P19" s="33" t="s">
        <v>103</v>
      </c>
      <c r="Q19" s="33" t="s">
        <v>104</v>
      </c>
      <c r="R19" s="33" t="s">
        <v>105</v>
      </c>
    </row>
    <row r="20" spans="1:18" ht="54" customHeight="1">
      <c r="A20" s="61" t="s">
        <v>92</v>
      </c>
      <c r="B20" s="62" t="s">
        <v>93</v>
      </c>
      <c r="C20" s="30" t="s">
        <v>106</v>
      </c>
      <c r="D20" s="31" t="s">
        <v>107</v>
      </c>
      <c r="E20" s="32" t="s">
        <v>108</v>
      </c>
      <c r="F20" s="32" t="s">
        <v>97</v>
      </c>
      <c r="G20" s="32" t="s">
        <v>109</v>
      </c>
      <c r="H20" s="32" t="s">
        <v>99</v>
      </c>
      <c r="I20" s="33" t="s">
        <v>100</v>
      </c>
      <c r="J20" s="33" t="s">
        <v>101</v>
      </c>
      <c r="K20" s="33" t="s">
        <v>110</v>
      </c>
      <c r="L20" s="33" t="s">
        <v>58</v>
      </c>
      <c r="M20" s="33" t="s">
        <v>58</v>
      </c>
      <c r="N20" s="33" t="s">
        <v>58</v>
      </c>
      <c r="O20" s="33" t="s">
        <v>111</v>
      </c>
      <c r="P20" s="33" t="s">
        <v>111</v>
      </c>
      <c r="Q20" s="33" t="s">
        <v>112</v>
      </c>
      <c r="R20" s="33" t="s">
        <v>105</v>
      </c>
    </row>
    <row r="21" spans="1:18" ht="54" customHeight="1">
      <c r="A21" s="61" t="s">
        <v>92</v>
      </c>
      <c r="B21" s="62" t="s">
        <v>93</v>
      </c>
      <c r="C21" s="30" t="s">
        <v>113</v>
      </c>
      <c r="D21" s="31" t="s">
        <v>114</v>
      </c>
      <c r="E21" s="32" t="s">
        <v>115</v>
      </c>
      <c r="F21" s="32" t="s">
        <v>97</v>
      </c>
      <c r="G21" s="32" t="s">
        <v>109</v>
      </c>
      <c r="H21" s="32" t="s">
        <v>99</v>
      </c>
      <c r="I21" s="33" t="s">
        <v>100</v>
      </c>
      <c r="J21" s="33" t="s">
        <v>101</v>
      </c>
      <c r="K21" s="33" t="s">
        <v>110</v>
      </c>
      <c r="L21" s="33" t="s">
        <v>58</v>
      </c>
      <c r="M21" s="33" t="s">
        <v>58</v>
      </c>
      <c r="N21" s="33" t="s">
        <v>58</v>
      </c>
      <c r="O21" s="33" t="s">
        <v>111</v>
      </c>
      <c r="P21" s="33" t="s">
        <v>111</v>
      </c>
      <c r="Q21" s="33" t="s">
        <v>112</v>
      </c>
      <c r="R21" s="33" t="s">
        <v>105</v>
      </c>
    </row>
    <row r="22" spans="1:18" ht="54" customHeight="1">
      <c r="A22" s="61" t="s">
        <v>92</v>
      </c>
      <c r="B22" s="62" t="s">
        <v>93</v>
      </c>
      <c r="C22" s="30" t="s">
        <v>116</v>
      </c>
      <c r="D22" s="31" t="s">
        <v>117</v>
      </c>
      <c r="E22" s="32" t="s">
        <v>118</v>
      </c>
      <c r="F22" s="32" t="s">
        <v>97</v>
      </c>
      <c r="G22" s="32" t="s">
        <v>119</v>
      </c>
      <c r="H22" s="32" t="s">
        <v>99</v>
      </c>
      <c r="I22" s="33" t="s">
        <v>100</v>
      </c>
      <c r="J22" s="33" t="s">
        <v>101</v>
      </c>
      <c r="K22" s="33" t="s">
        <v>102</v>
      </c>
      <c r="L22" s="33" t="s">
        <v>58</v>
      </c>
      <c r="M22" s="33" t="s">
        <v>58</v>
      </c>
      <c r="N22" s="33" t="s">
        <v>58</v>
      </c>
      <c r="O22" s="33" t="s">
        <v>120</v>
      </c>
      <c r="P22" s="33" t="s">
        <v>120</v>
      </c>
      <c r="Q22" s="33" t="s">
        <v>121</v>
      </c>
      <c r="R22" s="33" t="s">
        <v>105</v>
      </c>
    </row>
    <row r="23" spans="1:18" ht="54" customHeight="1">
      <c r="A23" s="61" t="s">
        <v>92</v>
      </c>
      <c r="B23" s="30" t="s">
        <v>122</v>
      </c>
      <c r="C23" s="30" t="s">
        <v>123</v>
      </c>
      <c r="D23" s="31" t="s">
        <v>124</v>
      </c>
      <c r="E23" s="32" t="s">
        <v>125</v>
      </c>
      <c r="F23" s="32" t="s">
        <v>97</v>
      </c>
      <c r="G23" s="32" t="s">
        <v>126</v>
      </c>
      <c r="H23" s="32" t="s">
        <v>99</v>
      </c>
      <c r="I23" s="33" t="s">
        <v>100</v>
      </c>
      <c r="J23" s="33" t="s">
        <v>101</v>
      </c>
      <c r="K23" s="33" t="s">
        <v>102</v>
      </c>
      <c r="L23" s="33" t="s">
        <v>58</v>
      </c>
      <c r="M23" s="33" t="s">
        <v>58</v>
      </c>
      <c r="N23" s="33" t="s">
        <v>58</v>
      </c>
      <c r="O23" s="33" t="s">
        <v>127</v>
      </c>
      <c r="P23" s="33" t="s">
        <v>127</v>
      </c>
      <c r="Q23" s="33" t="s">
        <v>128</v>
      </c>
      <c r="R23" s="33" t="s">
        <v>105</v>
      </c>
    </row>
    <row r="24" spans="1:18" ht="54" customHeight="1">
      <c r="A24" s="61" t="s">
        <v>92</v>
      </c>
      <c r="B24" s="30" t="s">
        <v>44</v>
      </c>
      <c r="C24" s="30" t="s">
        <v>45</v>
      </c>
      <c r="D24" s="31" t="s">
        <v>129</v>
      </c>
      <c r="E24" s="32" t="s">
        <v>130</v>
      </c>
      <c r="F24" s="32" t="s">
        <v>97</v>
      </c>
      <c r="G24" s="32" t="s">
        <v>131</v>
      </c>
      <c r="H24" s="32" t="s">
        <v>99</v>
      </c>
      <c r="I24" s="33" t="s">
        <v>100</v>
      </c>
      <c r="J24" s="33" t="s">
        <v>101</v>
      </c>
      <c r="K24" s="33" t="s">
        <v>102</v>
      </c>
      <c r="L24" s="33" t="s">
        <v>58</v>
      </c>
      <c r="M24" s="33" t="s">
        <v>58</v>
      </c>
      <c r="N24" s="33" t="s">
        <v>58</v>
      </c>
      <c r="O24" s="33" t="s">
        <v>132</v>
      </c>
      <c r="P24" s="33" t="s">
        <v>132</v>
      </c>
      <c r="Q24" s="33" t="s">
        <v>112</v>
      </c>
      <c r="R24" s="33" t="s">
        <v>105</v>
      </c>
    </row>
  </sheetData>
  <mergeCells count="28">
    <mergeCell ref="A1:F1"/>
    <mergeCell ref="A2:R2"/>
    <mergeCell ref="B3:H3"/>
    <mergeCell ref="J3:R3"/>
    <mergeCell ref="B4:H4"/>
    <mergeCell ref="J4:R4"/>
    <mergeCell ref="A5:A6"/>
    <mergeCell ref="B5:R6"/>
    <mergeCell ref="B7:R7"/>
    <mergeCell ref="B8:H8"/>
    <mergeCell ref="J8:R8"/>
    <mergeCell ref="B9:H9"/>
    <mergeCell ref="J9:R9"/>
    <mergeCell ref="B10:R10"/>
    <mergeCell ref="A11:A12"/>
    <mergeCell ref="C11:R11"/>
    <mergeCell ref="C12:R12"/>
    <mergeCell ref="A19:A24"/>
    <mergeCell ref="B19:B22"/>
    <mergeCell ref="B13:R13"/>
    <mergeCell ref="B14:R14"/>
    <mergeCell ref="A15:A17"/>
    <mergeCell ref="B15:D15"/>
    <mergeCell ref="E15:R15"/>
    <mergeCell ref="B16:D16"/>
    <mergeCell ref="E16:R16"/>
    <mergeCell ref="B17:D17"/>
    <mergeCell ref="E17:R17"/>
  </mergeCells>
  <phoneticPr fontId="9" type="noConversion"/>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一次性开办补助</vt:lpstr>
      <vt:lpstr>床位运营补贴</vt:lpstr>
      <vt:lpstr>保险补助</vt:lpstr>
      <vt:lpstr>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2022-04-19T01:36:55Z</cp:lastPrinted>
  <dcterms:created xsi:type="dcterms:W3CDTF">2006-09-13T11:21:00Z</dcterms:created>
  <dcterms:modified xsi:type="dcterms:W3CDTF">2022-04-19T01:36:59Z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7A68D3099C0A47F4AE985558D0C00950</vt:lpwstr>
  </property>
  <property fmtid="{D5CDD505-2E9C-101B-9397-08002B2CF9AE}" pid="3" name="KSOProductBuildVer">
    <vt:lpwstr>2052-11.1.0.11365</vt:lpwstr>
  </property>
</Properties>
</file>